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chernysheva\Desktop\Постан. Главы о Плане 2017-2019 г\"/>
    </mc:Choice>
  </mc:AlternateContent>
  <bookViews>
    <workbookView xWindow="0" yWindow="0" windowWidth="24000" windowHeight="9750"/>
  </bookViews>
  <sheets>
    <sheet name="Лист1" sheetId="1" r:id="rId1"/>
  </sheets>
  <definedNames>
    <definedName name="_xlnm.Print_Area" localSheetId="0">Лист1!$A$1:$BF$39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I33" i="1" l="1"/>
  <c r="N39" i="1"/>
  <c r="N34" i="1"/>
  <c r="N33" i="1"/>
  <c r="N31" i="1"/>
  <c r="N26" i="1"/>
  <c r="N24" i="1"/>
  <c r="N23" i="1"/>
  <c r="N22" i="1"/>
  <c r="I39" i="1"/>
  <c r="I34" i="1"/>
  <c r="I26" i="1"/>
  <c r="I24" i="1"/>
  <c r="I23" i="1"/>
  <c r="I22" i="1"/>
  <c r="A24" i="1" l="1"/>
  <c r="A25" i="1" s="1"/>
  <c r="A26" i="1" s="1"/>
  <c r="A27" i="1" s="1"/>
  <c r="A28" i="1" s="1"/>
  <c r="A29" i="1" s="1"/>
  <c r="A30" i="1" s="1"/>
  <c r="A31" i="1" s="1"/>
  <c r="A32" i="1" s="1"/>
  <c r="A15" i="1"/>
  <c r="A16" i="1" s="1"/>
  <c r="A17" i="1" s="1"/>
  <c r="A18" i="1" s="1"/>
  <c r="A19" i="1" s="1"/>
  <c r="A20" i="1" s="1"/>
  <c r="A21" i="1" s="1"/>
  <c r="A22" i="1" s="1"/>
  <c r="A23" i="1" s="1"/>
  <c r="A14" i="1"/>
  <c r="N38" i="1" l="1"/>
  <c r="N37" i="1"/>
  <c r="N36" i="1"/>
  <c r="N35" i="1"/>
  <c r="N32" i="1"/>
  <c r="N30" i="1"/>
  <c r="N29" i="1"/>
  <c r="N28" i="1"/>
  <c r="N27" i="1"/>
  <c r="N25" i="1"/>
  <c r="N21" i="1"/>
  <c r="N20" i="1"/>
  <c r="N19" i="1"/>
  <c r="N18" i="1"/>
  <c r="N17" i="1"/>
  <c r="N16" i="1"/>
  <c r="N15" i="1"/>
  <c r="N14" i="1"/>
  <c r="N13" i="1"/>
  <c r="I38" i="1"/>
  <c r="I37" i="1"/>
  <c r="I36" i="1"/>
  <c r="I35" i="1"/>
  <c r="I32" i="1"/>
  <c r="I30" i="1"/>
  <c r="I29" i="1"/>
  <c r="I28" i="1"/>
  <c r="I27" i="1"/>
  <c r="I25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<sst xmlns="http://schemas.openxmlformats.org/spreadsheetml/2006/main" count="209" uniqueCount="112">
  <si>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</si>
  <si>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</si>
  <si>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</si>
  <si>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</si>
  <si>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</si>
  <si>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</si>
  <si>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</si>
  <si>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</si>
  <si>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</si>
  <si>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</si>
  <si>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</si>
  <si>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</si>
  <si>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</si>
  <si>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</si>
  <si>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</si>
  <si>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</si>
  <si>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</si>
  <si>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</si>
  <si>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</si>
  <si>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</si>
  <si>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</si>
  <si>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</si>
  <si>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</si>
  <si>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</si>
  <si>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</si>
  <si>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</si>
  <si>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</si>
  <si>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</si>
  <si>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</si>
  <si>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</si>
  <si>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</si>
  <si>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</si>
  <si>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</si>
  <si>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</si>
  <si>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</si>
  <si>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</si>
  <si>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</si>
  <si>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</si>
  <si>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</si>
  <si>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</si>
  <si>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</si>
  <si>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</si>
  <si>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</si>
  <si>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>Разработка проектной документации и ее экспертиза</t>
  </si>
  <si>
    <t>Осуществление функции строительного контроля</t>
  </si>
  <si>
    <t>панельный</t>
  </si>
  <si>
    <t>кирпичный</t>
  </si>
  <si>
    <t>блочный</t>
  </si>
  <si>
    <t>блок</t>
  </si>
  <si>
    <t>кирпич</t>
  </si>
  <si>
    <t>г.Лобня, ул.Ленина д. 4</t>
  </si>
  <si>
    <t>панель</t>
  </si>
  <si>
    <t>панели</t>
  </si>
  <si>
    <t>керам.-бет.</t>
  </si>
  <si>
    <t>31.12.19</t>
  </si>
  <si>
    <t xml:space="preserve">Краткосрочный план реализации программы капитального ремонта общего имущества в многоквартирных домах, 
расположенных на территории городского округа Лобня Московской области, на 2017-2019 гг.
</t>
  </si>
  <si>
    <t>г.Лобня, ул.Дружбы д. 3</t>
  </si>
  <si>
    <t>г.Лобня, ул.Авиационная, 5</t>
  </si>
  <si>
    <t>г.Лобня, ул.Заречная, 17 к.1</t>
  </si>
  <si>
    <t>г.Лобня, ул.Заречная, 18</t>
  </si>
  <si>
    <t>г.Лобня, ул.Иванищенко д. 6</t>
  </si>
  <si>
    <t>г.Лобня, ул.Ленина д.10</t>
  </si>
  <si>
    <t>г.Лобня, ул.Ленина д.11</t>
  </si>
  <si>
    <t>г.Лобня, ул.Ленина д. 7</t>
  </si>
  <si>
    <t>г.Лобня, ул.Маяковского д. 10</t>
  </si>
  <si>
    <t>г.Лобня, ул.Молодежная д. 4А</t>
  </si>
  <si>
    <t>г.Лобня, ул.Молодежная д. 4Б</t>
  </si>
  <si>
    <t>г.Лобня, Научный городок  д.5</t>
  </si>
  <si>
    <t>г.Лобня, Научный городок  д.6</t>
  </si>
  <si>
    <t>г.Лобня, ул.Победы д. 4</t>
  </si>
  <si>
    <t>г.Лобня, ул.Текстильная  д. 12</t>
  </si>
  <si>
    <t>г.Лобня, ул.Чкалова, д.1</t>
  </si>
  <si>
    <t>г.Лобня, Букинское шоссе д.14</t>
  </si>
  <si>
    <t>г.Лобня, Букинское шоссе д.2/1</t>
  </si>
  <si>
    <t>г.Лобня, Букинское шоссе д.31</t>
  </si>
  <si>
    <t>лифт</t>
  </si>
  <si>
    <t>инж.</t>
  </si>
  <si>
    <t xml:space="preserve">2019 год </t>
  </si>
  <si>
    <t>г.Лобня, ул.Ленина д.2/2</t>
  </si>
  <si>
    <t>г.Лобня, ул.Ленина д. 8</t>
  </si>
  <si>
    <t>г.Лобня, ул.Строителей д.7</t>
  </si>
  <si>
    <t>г.Лобня, ул.Фестивальная д.2</t>
  </si>
  <si>
    <t>г.Лобня, ул.Чехова д.2</t>
  </si>
  <si>
    <t>г.Лобня, Букинское шоссе д.8</t>
  </si>
  <si>
    <t>г.Лобня, ул.Ленина д. 6/3</t>
  </si>
  <si>
    <t>шлакоблочный</t>
  </si>
  <si>
    <t>7035161,14</t>
  </si>
  <si>
    <t>10629506,71</t>
  </si>
  <si>
    <t>13005345,52</t>
  </si>
  <si>
    <t>5458943,61</t>
  </si>
  <si>
    <t>1827732,48</t>
  </si>
  <si>
    <t/>
  </si>
  <si>
    <t>12518020,74 + ПСД</t>
  </si>
  <si>
    <t>3847993,76</t>
  </si>
  <si>
    <t>2448084,34 + ПСД</t>
  </si>
  <si>
    <t>480896,69 + ПСД</t>
  </si>
  <si>
    <t>2583576,12</t>
  </si>
  <si>
    <t>6083381,07</t>
  </si>
  <si>
    <t>3180199,02</t>
  </si>
  <si>
    <t>2244508,25</t>
  </si>
  <si>
    <t>5478045,2</t>
  </si>
  <si>
    <t>7190440,45</t>
  </si>
  <si>
    <t>2751261,54</t>
  </si>
  <si>
    <t>2489895,69</t>
  </si>
  <si>
    <t>6281995,92</t>
  </si>
  <si>
    <t>2447252,04</t>
  </si>
  <si>
    <t>11501913,9 + ПСД</t>
  </si>
  <si>
    <t>27980053 + ПСД</t>
  </si>
  <si>
    <t>2016,
2017</t>
  </si>
  <si>
    <t>кровля, инж.
сист,подвал</t>
  </si>
  <si>
    <t>-</t>
  </si>
  <si>
    <t>Приложение 
к Постановлению Главы городского округа 
от ___21.01.2019 г. _____№___41____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</si>
</sst>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dd/mm/yy;@"/>
    <numFmt numFmtId="166" formatCode="0.0"/>
    <numFmt numFmtId="167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 applyFill="0" applyProtection="0"/>
    <xf numFmtId="0" fontId="7" fillId="0" borderId="0"/>
    <xf numFmtId="0" fontId="2" fillId="0" borderId="0"/>
    <xf numFmtId="0" fontId="1" fillId="0" borderId="0"/>
    <xf numFmtId="0" fontId="5" fillId="0" borderId="0" applyFill="0" applyProtection="0"/>
    <xf numFmtId="0" fontId="5" fillId="0" borderId="0" applyFill="0" applyProtection="0"/>
    <xf numFmtId="0" fontId="7" fillId="0" borderId="0" applyFill="0" applyProtection="0"/>
    <xf numFmtId="0" fontId="5" fillId="0" borderId="0" applyFill="0" applyProtection="0"/>
    <xf numFmtId="0" fontId="5" fillId="0" borderId="0" applyFill="0" applyProtection="0"/>
    <xf numFmtId="0" fontId="2" fillId="0" borderId="0"/>
    <xf numFmtId="0" fontId="5" fillId="0" borderId="0" applyFill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3">
    <xf numFmtId="0" fontId="0" fillId="0" borderId="0" xfId="0"/>
    <xf numFmtId="0" fontId="6" fillId="0" borderId="2" xfId="6" applyFont="1" applyFill="1" applyBorder="1" applyAlignment="1" applyProtection="1">
      <alignment horizontal="center" vertical="center" wrapText="1"/>
    </xf>
    <xf numFmtId="1" fontId="6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" fontId="6" fillId="0" borderId="2" xfId="0" applyNumberFormat="1" applyFont="1" applyFill="1" applyBorder="1" applyAlignment="1" applyProtection="1">
      <alignment horizontal="center" vertical="center" textRotation="90" wrapText="1"/>
    </xf>
    <xf numFmtId="3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/>
    <xf numFmtId="0" fontId="8" fillId="0" borderId="2" xfId="0" applyFont="1" applyBorder="1"/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3" fillId="0" borderId="0" xfId="6" applyFont="1"/>
    <xf numFmtId="49" fontId="3" fillId="0" borderId="0" xfId="6" applyNumberFormat="1" applyFont="1" applyFill="1" applyBorder="1" applyAlignment="1"/>
    <xf numFmtId="0" fontId="8" fillId="0" borderId="0" xfId="0" applyFont="1" applyAlignment="1"/>
    <xf numFmtId="0" fontId="9" fillId="0" borderId="0" xfId="6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>
      <alignment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6" fillId="0" borderId="2" xfId="6" applyNumberFormat="1" applyFont="1" applyFill="1" applyBorder="1" applyAlignment="1" applyProtection="1">
      <alignment horizont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0" xfId="0" applyFont="1"/>
    <xf numFmtId="1" fontId="10" fillId="0" borderId="3" xfId="6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2" fontId="8" fillId="0" borderId="2" xfId="0" applyNumberFormat="1" applyFont="1" applyBorder="1"/>
    <xf numFmtId="0" fontId="8" fillId="0" borderId="2" xfId="0" applyNumberFormat="1" applyFont="1" applyBorder="1" applyAlignment="1">
      <alignment vertical="center"/>
    </xf>
    <xf numFmtId="0" fontId="14" fillId="0" borderId="0" xfId="0" applyFont="1"/>
    <xf numFmtId="2" fontId="8" fillId="3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6" fillId="0" borderId="2" xfId="1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0" borderId="2" xfId="10" applyFont="1" applyFill="1" applyBorder="1" applyAlignment="1" applyProtection="1">
      <alignment horizontal="center" wrapText="1" shrinkToFit="1"/>
    </xf>
    <xf numFmtId="0" fontId="6" fillId="0" borderId="2" xfId="10" applyFont="1" applyFill="1" applyBorder="1" applyAlignment="1" applyProtection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3" fontId="3" fillId="0" borderId="2" xfId="2" applyNumberFormat="1" applyFont="1" applyFill="1" applyBorder="1" applyAlignment="1">
      <alignment horizontal="right" vertical="top" wrapText="1"/>
    </xf>
    <xf numFmtId="2" fontId="3" fillId="0" borderId="2" xfId="2" applyNumberFormat="1" applyFont="1" applyFill="1" applyBorder="1" applyAlignment="1">
      <alignment horizontal="right" vertical="top" wrapText="1"/>
    </xf>
    <xf numFmtId="167" fontId="8" fillId="0" borderId="2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4" fontId="3" fillId="2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65" fontId="3" fillId="2" borderId="2" xfId="0" applyNumberFormat="1" applyFont="1" applyFill="1" applyBorder="1" applyAlignment="1">
      <alignment horizontal="right" vertical="top"/>
    </xf>
    <xf numFmtId="3" fontId="8" fillId="0" borderId="0" xfId="0" applyNumberFormat="1" applyFont="1" applyAlignment="1">
      <alignment horizontal="right"/>
    </xf>
    <xf numFmtId="0" fontId="11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/>
    </xf>
    <xf numFmtId="2" fontId="8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2" fontId="3" fillId="0" borderId="5" xfId="2" applyNumberFormat="1" applyFont="1" applyFill="1" applyBorder="1" applyAlignment="1">
      <alignment horizontal="right" vertical="top" wrapText="1"/>
    </xf>
    <xf numFmtId="0" fontId="8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3" fontId="3" fillId="0" borderId="2" xfId="2" applyNumberFormat="1" applyFont="1" applyFill="1" applyBorder="1" applyAlignment="1">
      <alignment vertical="top" wrapText="1"/>
    </xf>
    <xf numFmtId="0" fontId="8" fillId="0" borderId="2" xfId="0" applyFont="1" applyBorder="1" applyAlignment="1"/>
    <xf numFmtId="3" fontId="3" fillId="0" borderId="5" xfId="2" applyNumberFormat="1" applyFont="1" applyFill="1" applyBorder="1" applyAlignment="1">
      <alignment vertical="top" wrapText="1"/>
    </xf>
    <xf numFmtId="0" fontId="8" fillId="0" borderId="5" xfId="0" applyFont="1" applyBorder="1" applyAlignment="1"/>
    <xf numFmtId="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4" fontId="17" fillId="2" borderId="2" xfId="0" applyNumberFormat="1" applyFont="1" applyFill="1" applyBorder="1" applyAlignment="1" applyProtection="1">
      <alignment horizontal="center" vertical="center" textRotation="90" wrapText="1"/>
    </xf>
    <xf numFmtId="0" fontId="13" fillId="0" borderId="0" xfId="6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1" fontId="6" fillId="0" borderId="5" xfId="0" applyNumberFormat="1" applyFont="1" applyFill="1" applyBorder="1" applyAlignment="1" applyProtection="1">
      <alignment horizontal="center" vertical="center" textRotation="90"/>
    </xf>
    <xf numFmtId="1" fontId="6" fillId="0" borderId="6" xfId="0" applyNumberFormat="1" applyFont="1" applyFill="1" applyBorder="1" applyAlignment="1" applyProtection="1">
      <alignment horizontal="center" vertical="center" textRotation="90"/>
    </xf>
    <xf numFmtId="1" fontId="6" fillId="0" borderId="4" xfId="0" applyNumberFormat="1" applyFont="1" applyFill="1" applyBorder="1" applyAlignment="1" applyProtection="1">
      <alignment horizontal="center" vertical="center" textRotation="90"/>
    </xf>
    <xf numFmtId="4" fontId="6" fillId="0" borderId="5" xfId="0" applyNumberFormat="1" applyFont="1" applyFill="1" applyBorder="1" applyAlignment="1" applyProtection="1">
      <alignment horizontal="center" vertical="center" textRotation="90" wrapText="1"/>
    </xf>
    <xf numFmtId="4" fontId="6" fillId="0" borderId="4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textRotation="90" wrapText="1"/>
    </xf>
    <xf numFmtId="4" fontId="6" fillId="2" borderId="2" xfId="0" applyNumberFormat="1" applyFont="1" applyFill="1" applyBorder="1" applyAlignment="1" applyProtection="1">
      <alignment horizontal="center" vertical="center" textRotation="90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6" xfId="0" applyNumberFormat="1" applyFont="1" applyFill="1" applyBorder="1" applyAlignment="1">
      <alignment horizontal="center" vertic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2" fontId="15" fillId="0" borderId="3" xfId="6" applyNumberFormat="1" applyFont="1" applyFill="1" applyBorder="1" applyAlignment="1" applyProtection="1">
      <alignment horizontal="center" vertical="center"/>
    </xf>
    <xf numFmtId="2" fontId="10" fillId="0" borderId="11" xfId="6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6" fillId="0" borderId="5" xfId="6" applyNumberFormat="1" applyFont="1" applyFill="1" applyBorder="1" applyAlignment="1" applyProtection="1">
      <alignment horizontal="center" vertical="center" wrapText="1"/>
    </xf>
    <xf numFmtId="3" fontId="6" fillId="0" borderId="6" xfId="6" applyNumberFormat="1" applyFont="1" applyFill="1" applyBorder="1" applyAlignment="1" applyProtection="1">
      <alignment horizontal="center" vertical="center" wrapText="1"/>
    </xf>
    <xf numFmtId="3" fontId="6" fillId="0" borderId="4" xfId="6" applyNumberFormat="1" applyFont="1" applyFill="1" applyBorder="1" applyAlignment="1" applyProtection="1">
      <alignment horizontal="center" vertical="center" wrapText="1"/>
    </xf>
    <xf numFmtId="4" fontId="6" fillId="0" borderId="5" xfId="6" applyNumberFormat="1" applyFont="1" applyFill="1" applyBorder="1" applyAlignment="1" applyProtection="1">
      <alignment horizontal="center" vertical="center" wrapText="1"/>
    </xf>
    <xf numFmtId="4" fontId="6" fillId="0" borderId="6" xfId="6" applyNumberFormat="1" applyFont="1" applyFill="1" applyBorder="1" applyAlignment="1" applyProtection="1">
      <alignment horizontal="center" vertical="center" wrapText="1"/>
    </xf>
    <xf numFmtId="4" fontId="6" fillId="0" borderId="4" xfId="6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textRotation="90" wrapText="1"/>
    </xf>
    <xf numFmtId="3" fontId="6" fillId="0" borderId="6" xfId="0" applyNumberFormat="1" applyFont="1" applyFill="1" applyBorder="1" applyAlignment="1" applyProtection="1">
      <alignment horizontal="center" vertical="center" textRotation="90" wrapText="1"/>
    </xf>
    <xf numFmtId="3" fontId="6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/>
    </xf>
    <xf numFmtId="0" fontId="6" fillId="0" borderId="4" xfId="0" applyFont="1" applyFill="1" applyBorder="1" applyAlignment="1" applyProtection="1">
      <alignment horizontal="center" vertical="center" textRotation="90"/>
    </xf>
    <xf numFmtId="4" fontId="6" fillId="0" borderId="2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 applyProtection="1">
      <alignment horizontal="center" vertical="center"/>
    </xf>
    <xf numFmtId="4" fontId="6" fillId="0" borderId="2" xfId="6" applyNumberFormat="1" applyFont="1" applyFill="1" applyBorder="1" applyAlignment="1" applyProtection="1">
      <alignment horizontal="center" vertical="center" wrapText="1"/>
    </xf>
    <xf numFmtId="0" fontId="10" fillId="0" borderId="0" xfId="6" applyFont="1" applyFill="1" applyAlignment="1" applyProtection="1">
      <alignment horizontal="right" vertical="top" wrapText="1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8"/>
  <sheetViews>
    <sheetView tabSelected="1" view="pageBreakPreview" topLeftCell="AR1" zoomScaleNormal="100" zoomScaleSheetLayoutView="100" workbookViewId="0">
      <selection activeCell="BB8" sqref="BB8:BE8"/>
    </sheetView>
  </sheetViews>
  <sheetFormatPr defaultRowHeight="15" x14ac:dyDescent="0.25"/>
  <cols>
    <col min="1" max="1" width="6.7109375" customWidth="1"/>
    <col min="2" max="2" width="29.7109375" customWidth="1"/>
    <col min="3" max="3" width="7.7109375" customWidth="1"/>
    <col min="4" max="4" width="13.42578125" customWidth="1"/>
    <col min="5" max="6" width="4.85546875" customWidth="1"/>
    <col min="7" max="7" width="5.5703125" customWidth="1"/>
    <col min="8" max="8" width="6" customWidth="1"/>
    <col min="9" max="9" width="5.85546875" customWidth="1"/>
    <col min="10" max="10" width="3.85546875" customWidth="1"/>
    <col min="11" max="11" width="7.5703125" customWidth="1"/>
    <col min="12" max="12" width="7.85546875" customWidth="1"/>
    <col min="14" max="14" width="11" customWidth="1"/>
    <col min="15" max="15" width="7" customWidth="1"/>
    <col min="16" max="16" width="10.42578125" customWidth="1"/>
    <col min="17" max="17" width="6.42578125" customWidth="1"/>
    <col min="18" max="18" width="9.85546875" customWidth="1"/>
    <col min="19" max="19" width="16.85546875" customWidth="1"/>
    <col min="20" max="20" width="10.140625" customWidth="1"/>
    <col min="21" max="21" width="7.5703125" customWidth="1"/>
    <col min="22" max="22" width="15.140625" customWidth="1"/>
    <col min="23" max="23" width="10.140625" customWidth="1"/>
    <col min="25" max="25" width="11.42578125" customWidth="1"/>
    <col min="26" max="26" width="10.140625" customWidth="1"/>
    <col min="27" max="27" width="7.140625" customWidth="1"/>
    <col min="28" max="28" width="10.7109375" customWidth="1"/>
    <col min="29" max="29" width="10.140625" customWidth="1"/>
    <col min="30" max="30" width="9.140625" customWidth="1"/>
    <col min="31" max="31" width="11.42578125" customWidth="1"/>
    <col min="32" max="32" width="10.140625" customWidth="1"/>
    <col min="33" max="33" width="8.140625" customWidth="1"/>
    <col min="34" max="34" width="11.42578125" customWidth="1"/>
    <col min="35" max="35" width="10.140625" customWidth="1"/>
    <col min="36" max="37" width="6.7109375" customWidth="1"/>
    <col min="38" max="38" width="10.140625" customWidth="1"/>
    <col min="39" max="39" width="9.5703125" customWidth="1"/>
    <col min="40" max="40" width="11.42578125" customWidth="1"/>
    <col min="41" max="41" width="10.140625" customWidth="1"/>
    <col min="42" max="42" width="8.28515625" customWidth="1"/>
    <col min="43" max="43" width="8.140625" customWidth="1"/>
    <col min="44" max="44" width="10.140625" customWidth="1"/>
    <col min="45" max="45" width="8.140625" customWidth="1"/>
    <col min="46" max="46" width="7.42578125" customWidth="1"/>
    <col min="47" max="47" width="10.140625" customWidth="1"/>
    <col min="48" max="48" width="8" customWidth="1"/>
    <col min="49" max="49" width="8.5703125" customWidth="1"/>
    <col min="50" max="50" width="10.140625" customWidth="1"/>
    <col min="51" max="52" width="11.7109375" customWidth="1"/>
    <col min="53" max="53" width="11.140625" customWidth="1"/>
    <col min="54" max="54" width="17.140625" customWidth="1"/>
    <col min="55" max="55" width="8.7109375" customWidth="1"/>
    <col min="56" max="56" width="7.42578125" customWidth="1"/>
    <col min="57" max="57" width="13.7109375" customWidth="1"/>
    <col min="58" max="58" width="0.7109375" customWidth="1"/>
  </cols>
  <sheetData>
    <row r="1" spans="1:60" ht="54.75" customHeight="1" x14ac:dyDescent="0.25">
      <c r="BA1" s="121" t="s">
        <v>111</v>
      </c>
      <c r="BB1" s="121"/>
      <c r="BC1" s="121"/>
      <c r="BD1" s="121"/>
      <c r="BE1" s="121"/>
    </row>
    <row r="2" spans="1:60" ht="3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42"/>
      <c r="BB2" s="142"/>
      <c r="BC2" s="142"/>
      <c r="BD2" s="142"/>
      <c r="BE2" s="142"/>
    </row>
    <row r="3" spans="1:60" ht="4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42"/>
      <c r="BB3" s="142"/>
      <c r="BC3" s="142"/>
      <c r="BD3" s="142"/>
      <c r="BE3" s="142"/>
    </row>
    <row r="4" spans="1:60" ht="4.5" hidden="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42"/>
      <c r="BB4" s="142"/>
      <c r="BC4" s="142"/>
      <c r="BD4" s="142"/>
      <c r="BE4" s="142"/>
    </row>
    <row r="5" spans="1:60" ht="52.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42"/>
      <c r="BB5" s="142"/>
      <c r="BC5" s="142"/>
      <c r="BD5" s="142"/>
      <c r="BE5" s="142"/>
    </row>
    <row r="6" spans="1:60" ht="39" customHeight="1" x14ac:dyDescent="0.25">
      <c r="A6" s="15"/>
      <c r="B6" s="91" t="s">
        <v>55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17"/>
      <c r="AF6" s="3"/>
      <c r="AG6" s="3"/>
      <c r="AH6" s="3"/>
      <c r="AI6" s="3"/>
      <c r="AJ6" s="3"/>
      <c r="AK6" s="3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3"/>
      <c r="BB6" s="3"/>
      <c r="BC6" s="3"/>
      <c r="BD6" s="3"/>
      <c r="BE6" s="3"/>
    </row>
    <row r="7" spans="1:60" s="3" customFormat="1" ht="50.25" customHeight="1" x14ac:dyDescent="0.2">
      <c r="A7" s="126" t="s">
        <v>0</v>
      </c>
      <c r="B7" s="129" t="s">
        <v>17</v>
      </c>
      <c r="C7" s="132" t="s">
        <v>3</v>
      </c>
      <c r="D7" s="135" t="s">
        <v>4</v>
      </c>
      <c r="E7" s="98" t="s">
        <v>5</v>
      </c>
      <c r="F7" s="98" t="s">
        <v>6</v>
      </c>
      <c r="G7" s="92" t="s">
        <v>7</v>
      </c>
      <c r="H7" s="103"/>
      <c r="I7" s="103"/>
      <c r="J7" s="103"/>
      <c r="K7" s="101" t="s">
        <v>27</v>
      </c>
      <c r="L7" s="92" t="s">
        <v>28</v>
      </c>
      <c r="M7" s="92"/>
      <c r="N7" s="103"/>
      <c r="O7" s="107" t="s">
        <v>29</v>
      </c>
      <c r="P7" s="110" t="s">
        <v>23</v>
      </c>
      <c r="Q7" s="110" t="s">
        <v>1</v>
      </c>
      <c r="R7" s="141" t="s">
        <v>25</v>
      </c>
      <c r="S7" s="141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18" t="s">
        <v>26</v>
      </c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20"/>
      <c r="BA7" s="106" t="s">
        <v>110</v>
      </c>
      <c r="BB7" s="106"/>
      <c r="BC7" s="106"/>
      <c r="BD7" s="106"/>
      <c r="BE7" s="106"/>
    </row>
    <row r="8" spans="1:60" s="3" customFormat="1" ht="87.75" customHeight="1" x14ac:dyDescent="0.2">
      <c r="A8" s="127"/>
      <c r="B8" s="130"/>
      <c r="C8" s="133"/>
      <c r="D8" s="136"/>
      <c r="E8" s="99"/>
      <c r="F8" s="99"/>
      <c r="G8" s="138" t="s">
        <v>8</v>
      </c>
      <c r="H8" s="140" t="s">
        <v>9</v>
      </c>
      <c r="I8" s="113"/>
      <c r="J8" s="113"/>
      <c r="K8" s="104"/>
      <c r="L8" s="101" t="s">
        <v>8</v>
      </c>
      <c r="M8" s="101" t="s">
        <v>22</v>
      </c>
      <c r="N8" s="101" t="s">
        <v>10</v>
      </c>
      <c r="O8" s="108"/>
      <c r="P8" s="111"/>
      <c r="Q8" s="111"/>
      <c r="R8" s="92" t="s">
        <v>31</v>
      </c>
      <c r="S8" s="93"/>
      <c r="T8" s="93"/>
      <c r="U8" s="92" t="s">
        <v>32</v>
      </c>
      <c r="V8" s="92"/>
      <c r="W8" s="92"/>
      <c r="X8" s="92" t="s">
        <v>33</v>
      </c>
      <c r="Y8" s="92"/>
      <c r="Z8" s="92"/>
      <c r="AA8" s="94" t="s">
        <v>34</v>
      </c>
      <c r="AB8" s="95"/>
      <c r="AC8" s="95"/>
      <c r="AD8" s="92" t="s">
        <v>35</v>
      </c>
      <c r="AE8" s="92"/>
      <c r="AF8" s="92"/>
      <c r="AG8" s="92" t="s">
        <v>36</v>
      </c>
      <c r="AH8" s="117"/>
      <c r="AI8" s="117"/>
      <c r="AJ8" s="92" t="s">
        <v>37</v>
      </c>
      <c r="AK8" s="92"/>
      <c r="AL8" s="92"/>
      <c r="AM8" s="113" t="s">
        <v>39</v>
      </c>
      <c r="AN8" s="114"/>
      <c r="AO8" s="114"/>
      <c r="AP8" s="116" t="s">
        <v>40</v>
      </c>
      <c r="AQ8" s="117"/>
      <c r="AR8" s="117"/>
      <c r="AS8" s="116" t="s">
        <v>42</v>
      </c>
      <c r="AT8" s="117"/>
      <c r="AU8" s="117"/>
      <c r="AV8" s="116" t="s">
        <v>41</v>
      </c>
      <c r="AW8" s="117"/>
      <c r="AX8" s="117"/>
      <c r="AY8" s="124" t="s">
        <v>43</v>
      </c>
      <c r="AZ8" s="124" t="s">
        <v>44</v>
      </c>
      <c r="BA8" s="105" t="s">
        <v>8</v>
      </c>
      <c r="BB8" s="106" t="s">
        <v>9</v>
      </c>
      <c r="BC8" s="106"/>
      <c r="BD8" s="106"/>
      <c r="BE8" s="106"/>
    </row>
    <row r="9" spans="1:60" s="3" customFormat="1" ht="85.5" customHeight="1" x14ac:dyDescent="0.2">
      <c r="A9" s="128"/>
      <c r="B9" s="131"/>
      <c r="C9" s="134"/>
      <c r="D9" s="137"/>
      <c r="E9" s="100"/>
      <c r="F9" s="100"/>
      <c r="G9" s="139"/>
      <c r="H9" s="4" t="s">
        <v>11</v>
      </c>
      <c r="I9" s="4" t="s">
        <v>12</v>
      </c>
      <c r="J9" s="4" t="s">
        <v>13</v>
      </c>
      <c r="K9" s="102"/>
      <c r="L9" s="102"/>
      <c r="M9" s="102"/>
      <c r="N9" s="102"/>
      <c r="O9" s="109"/>
      <c r="P9" s="112"/>
      <c r="Q9" s="112"/>
      <c r="R9" s="93"/>
      <c r="S9" s="93"/>
      <c r="T9" s="93"/>
      <c r="U9" s="93"/>
      <c r="V9" s="93"/>
      <c r="W9" s="93"/>
      <c r="X9" s="93"/>
      <c r="Y9" s="93"/>
      <c r="Z9" s="93"/>
      <c r="AA9" s="96"/>
      <c r="AB9" s="97"/>
      <c r="AC9" s="97"/>
      <c r="AD9" s="93"/>
      <c r="AE9" s="93"/>
      <c r="AF9" s="93"/>
      <c r="AG9" s="93"/>
      <c r="AH9" s="93"/>
      <c r="AI9" s="93"/>
      <c r="AJ9" s="93"/>
      <c r="AK9" s="93"/>
      <c r="AL9" s="93"/>
      <c r="AM9" s="115"/>
      <c r="AN9" s="115"/>
      <c r="AO9" s="115"/>
      <c r="AP9" s="93"/>
      <c r="AQ9" s="93"/>
      <c r="AR9" s="93"/>
      <c r="AS9" s="93"/>
      <c r="AT9" s="93"/>
      <c r="AU9" s="93"/>
      <c r="AV9" s="93"/>
      <c r="AW9" s="93"/>
      <c r="AX9" s="93"/>
      <c r="AY9" s="125"/>
      <c r="AZ9" s="125"/>
      <c r="BA9" s="105"/>
      <c r="BB9" s="90" t="s">
        <v>18</v>
      </c>
      <c r="BC9" s="90" t="s">
        <v>24</v>
      </c>
      <c r="BD9" s="90" t="s">
        <v>19</v>
      </c>
      <c r="BE9" s="90" t="s">
        <v>20</v>
      </c>
    </row>
    <row r="10" spans="1:60" s="3" customFormat="1" ht="63.75" customHeight="1" x14ac:dyDescent="0.2">
      <c r="A10" s="12"/>
      <c r="B10" s="12"/>
      <c r="C10" s="5"/>
      <c r="D10" s="6"/>
      <c r="E10" s="7"/>
      <c r="F10" s="7"/>
      <c r="G10" s="13" t="s">
        <v>14</v>
      </c>
      <c r="H10" s="13" t="s">
        <v>14</v>
      </c>
      <c r="I10" s="13" t="s">
        <v>14</v>
      </c>
      <c r="J10" s="13" t="s">
        <v>14</v>
      </c>
      <c r="K10" s="11" t="s">
        <v>2</v>
      </c>
      <c r="L10" s="11" t="s">
        <v>2</v>
      </c>
      <c r="M10" s="11"/>
      <c r="N10" s="11" t="s">
        <v>2</v>
      </c>
      <c r="O10" s="8" t="s">
        <v>15</v>
      </c>
      <c r="P10" s="9"/>
      <c r="Q10" s="2"/>
      <c r="R10" s="18" t="s">
        <v>2</v>
      </c>
      <c r="S10" s="18" t="s">
        <v>21</v>
      </c>
      <c r="T10" s="18" t="s">
        <v>38</v>
      </c>
      <c r="U10" s="18" t="s">
        <v>16</v>
      </c>
      <c r="V10" s="18" t="s">
        <v>21</v>
      </c>
      <c r="W10" s="18" t="s">
        <v>38</v>
      </c>
      <c r="X10" s="18" t="s">
        <v>2</v>
      </c>
      <c r="Y10" s="18" t="s">
        <v>21</v>
      </c>
      <c r="Z10" s="18" t="s">
        <v>38</v>
      </c>
      <c r="AA10" s="18" t="s">
        <v>2</v>
      </c>
      <c r="AB10" s="18" t="s">
        <v>21</v>
      </c>
      <c r="AC10" s="18" t="s">
        <v>38</v>
      </c>
      <c r="AD10" s="18" t="s">
        <v>2</v>
      </c>
      <c r="AE10" s="18" t="s">
        <v>21</v>
      </c>
      <c r="AF10" s="18" t="s">
        <v>38</v>
      </c>
      <c r="AG10" s="18" t="s">
        <v>2</v>
      </c>
      <c r="AH10" s="18" t="s">
        <v>21</v>
      </c>
      <c r="AI10" s="18" t="s">
        <v>38</v>
      </c>
      <c r="AJ10" s="19" t="s">
        <v>30</v>
      </c>
      <c r="AK10" s="18" t="s">
        <v>21</v>
      </c>
      <c r="AL10" s="18" t="s">
        <v>38</v>
      </c>
      <c r="AM10" s="21" t="s">
        <v>2</v>
      </c>
      <c r="AN10" s="21" t="s">
        <v>21</v>
      </c>
      <c r="AO10" s="18" t="s">
        <v>38</v>
      </c>
      <c r="AP10" s="21" t="s">
        <v>2</v>
      </c>
      <c r="AQ10" s="21" t="s">
        <v>21</v>
      </c>
      <c r="AR10" s="18" t="s">
        <v>38</v>
      </c>
      <c r="AS10" s="21" t="s">
        <v>2</v>
      </c>
      <c r="AT10" s="21" t="s">
        <v>21</v>
      </c>
      <c r="AU10" s="20" t="s">
        <v>38</v>
      </c>
      <c r="AV10" s="24" t="s">
        <v>16</v>
      </c>
      <c r="AW10" s="23" t="s">
        <v>21</v>
      </c>
      <c r="AX10" s="23" t="s">
        <v>38</v>
      </c>
      <c r="AY10" s="23" t="s">
        <v>21</v>
      </c>
      <c r="AZ10" s="23" t="s">
        <v>21</v>
      </c>
      <c r="BA10" s="1" t="s">
        <v>21</v>
      </c>
      <c r="BB10" s="1" t="s">
        <v>21</v>
      </c>
      <c r="BC10" s="1" t="s">
        <v>21</v>
      </c>
      <c r="BD10" s="1" t="s">
        <v>21</v>
      </c>
      <c r="BE10" s="1" t="s">
        <v>21</v>
      </c>
    </row>
    <row r="11" spans="1:60" s="22" customFormat="1" ht="14.25" customHeight="1" x14ac:dyDescent="0.2">
      <c r="A11" s="25">
        <v>1</v>
      </c>
      <c r="B11" s="25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7">
        <v>16</v>
      </c>
      <c r="Q11" s="28">
        <v>17</v>
      </c>
      <c r="R11" s="26">
        <v>18</v>
      </c>
      <c r="S11" s="26">
        <v>19</v>
      </c>
      <c r="T11" s="26">
        <v>20</v>
      </c>
      <c r="U11" s="26">
        <v>21</v>
      </c>
      <c r="V11" s="26">
        <v>22</v>
      </c>
      <c r="W11" s="26">
        <v>23</v>
      </c>
      <c r="X11" s="26">
        <v>24</v>
      </c>
      <c r="Y11" s="26">
        <v>25</v>
      </c>
      <c r="Z11" s="26">
        <v>26</v>
      </c>
      <c r="AA11" s="26">
        <v>27</v>
      </c>
      <c r="AB11" s="26">
        <v>28</v>
      </c>
      <c r="AC11" s="26">
        <v>29</v>
      </c>
      <c r="AD11" s="26">
        <v>30</v>
      </c>
      <c r="AE11" s="26">
        <v>31</v>
      </c>
      <c r="AF11" s="26">
        <v>32</v>
      </c>
      <c r="AG11" s="26">
        <v>33</v>
      </c>
      <c r="AH11" s="26">
        <v>34</v>
      </c>
      <c r="AI11" s="26">
        <v>35</v>
      </c>
      <c r="AJ11" s="26">
        <v>36</v>
      </c>
      <c r="AK11" s="26">
        <v>37</v>
      </c>
      <c r="AL11" s="26">
        <v>38</v>
      </c>
      <c r="AM11" s="26">
        <v>39</v>
      </c>
      <c r="AN11" s="26">
        <v>40</v>
      </c>
      <c r="AO11" s="26">
        <v>41</v>
      </c>
      <c r="AP11" s="26">
        <v>42</v>
      </c>
      <c r="AQ11" s="26">
        <v>43</v>
      </c>
      <c r="AR11" s="26">
        <v>44</v>
      </c>
      <c r="AS11" s="26">
        <v>45</v>
      </c>
      <c r="AT11" s="26">
        <v>46</v>
      </c>
      <c r="AU11" s="26">
        <v>47</v>
      </c>
      <c r="AV11" s="26">
        <v>48</v>
      </c>
      <c r="AW11" s="26">
        <v>49</v>
      </c>
      <c r="AX11" s="25">
        <v>50</v>
      </c>
      <c r="AY11" s="28">
        <v>51</v>
      </c>
      <c r="AZ11" s="28">
        <v>52</v>
      </c>
      <c r="BA11" s="28">
        <v>53</v>
      </c>
      <c r="BB11" s="28">
        <v>54</v>
      </c>
      <c r="BC11" s="28">
        <v>55</v>
      </c>
      <c r="BD11" s="28">
        <v>56</v>
      </c>
      <c r="BE11" s="28">
        <v>57</v>
      </c>
    </row>
    <row r="12" spans="1:60" ht="30" customHeight="1" x14ac:dyDescent="0.25">
      <c r="A12" s="122" t="s">
        <v>77</v>
      </c>
      <c r="B12" s="123"/>
      <c r="C12" s="50"/>
      <c r="D12" s="48"/>
      <c r="E12" s="3"/>
      <c r="F12" s="3"/>
      <c r="G12" s="3"/>
      <c r="H12" s="56"/>
      <c r="I12" s="51"/>
      <c r="J12" s="57"/>
      <c r="K12" s="57"/>
      <c r="L12" s="57"/>
      <c r="M12" s="58"/>
      <c r="N12" s="52"/>
      <c r="O12" s="59"/>
      <c r="P12" s="3"/>
      <c r="Q12" s="40"/>
      <c r="R12" s="3"/>
      <c r="S12" s="57"/>
      <c r="T12" s="57"/>
      <c r="U12" s="6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57"/>
      <c r="AZ12" s="57"/>
      <c r="BA12" s="57"/>
      <c r="BB12" s="57"/>
      <c r="BC12" s="57"/>
      <c r="BD12" s="57"/>
      <c r="BE12" s="57"/>
      <c r="BF12" s="3"/>
      <c r="BG12" s="36"/>
      <c r="BH12" s="36"/>
    </row>
    <row r="13" spans="1:60" ht="16.5" customHeight="1" x14ac:dyDescent="0.25">
      <c r="A13" s="32">
        <v>1</v>
      </c>
      <c r="B13" s="29" t="s">
        <v>67</v>
      </c>
      <c r="C13" s="44">
        <v>1964</v>
      </c>
      <c r="D13" s="38" t="s">
        <v>46</v>
      </c>
      <c r="E13" s="41">
        <v>4</v>
      </c>
      <c r="F13" s="41">
        <v>4</v>
      </c>
      <c r="G13" s="41">
        <v>64</v>
      </c>
      <c r="H13" s="53">
        <v>13</v>
      </c>
      <c r="I13" s="80">
        <f t="shared" ref="I13:I33" si="0">G13-H13</f>
        <v>51</v>
      </c>
      <c r="J13" s="81"/>
      <c r="K13" s="60">
        <v>4579.5</v>
      </c>
      <c r="L13" s="60">
        <v>2602.9</v>
      </c>
      <c r="M13" s="49">
        <v>554.29999999999995</v>
      </c>
      <c r="N13" s="86">
        <f t="shared" ref="N13:N34" si="1">L13-M13</f>
        <v>2048.6000000000004</v>
      </c>
      <c r="O13" s="54">
        <v>117</v>
      </c>
      <c r="P13" s="10"/>
      <c r="Q13" s="35"/>
      <c r="R13" s="84">
        <v>13970.4</v>
      </c>
      <c r="S13" s="84" t="s">
        <v>86</v>
      </c>
      <c r="T13" s="85">
        <v>43830</v>
      </c>
      <c r="U13" s="84"/>
      <c r="V13" s="84" t="s">
        <v>91</v>
      </c>
      <c r="W13" s="33"/>
      <c r="X13" s="84"/>
      <c r="Y13" s="84"/>
      <c r="Z13" s="85"/>
      <c r="AA13" s="84"/>
      <c r="AB13" s="84"/>
      <c r="AC13" s="85"/>
      <c r="AD13" s="84"/>
      <c r="AE13" s="84"/>
      <c r="AF13" s="85"/>
      <c r="AG13" s="84"/>
      <c r="AH13" s="84"/>
      <c r="AI13" s="85"/>
      <c r="AJ13" s="33"/>
      <c r="AK13" s="33"/>
      <c r="AL13" s="33"/>
      <c r="AM13" s="84"/>
      <c r="AN13" s="84"/>
      <c r="AO13" s="85"/>
      <c r="AP13" s="10"/>
      <c r="AQ13" s="10"/>
      <c r="AR13" s="10"/>
      <c r="AS13" s="10"/>
      <c r="AT13" s="10"/>
      <c r="AU13" s="10"/>
      <c r="AV13" s="10"/>
      <c r="AW13" s="10"/>
      <c r="AX13" s="10"/>
      <c r="AY13" s="84">
        <v>492461.28</v>
      </c>
      <c r="AZ13" s="84">
        <v>112562.58</v>
      </c>
      <c r="BA13" s="84">
        <v>7640185</v>
      </c>
      <c r="BB13" s="33"/>
      <c r="BC13" s="33"/>
      <c r="BD13" s="33"/>
      <c r="BE13" s="84">
        <v>7640185</v>
      </c>
      <c r="BF13" s="3"/>
      <c r="BG13" s="36"/>
      <c r="BH13" s="36"/>
    </row>
    <row r="14" spans="1:60" ht="16.5" customHeight="1" x14ac:dyDescent="0.25">
      <c r="A14" s="32">
        <f>A13+1</f>
        <v>2</v>
      </c>
      <c r="B14" s="29" t="s">
        <v>68</v>
      </c>
      <c r="C14" s="44">
        <v>1966</v>
      </c>
      <c r="D14" s="38" t="s">
        <v>45</v>
      </c>
      <c r="E14" s="41">
        <v>5</v>
      </c>
      <c r="F14" s="41">
        <v>4</v>
      </c>
      <c r="G14" s="41">
        <v>80</v>
      </c>
      <c r="H14" s="53">
        <v>22</v>
      </c>
      <c r="I14" s="80">
        <f t="shared" si="0"/>
        <v>58</v>
      </c>
      <c r="J14" s="81"/>
      <c r="K14" s="60">
        <v>3853.8</v>
      </c>
      <c r="L14" s="60">
        <v>3469.8</v>
      </c>
      <c r="M14" s="49">
        <v>957.6</v>
      </c>
      <c r="N14" s="52">
        <f t="shared" si="1"/>
        <v>2512.2000000000003</v>
      </c>
      <c r="O14" s="54">
        <v>166</v>
      </c>
      <c r="P14" s="10"/>
      <c r="Q14" s="35"/>
      <c r="R14" s="84">
        <v>17390</v>
      </c>
      <c r="S14" s="84" t="s">
        <v>87</v>
      </c>
      <c r="T14" s="85">
        <v>43830</v>
      </c>
      <c r="U14" s="84"/>
      <c r="V14" s="84" t="s">
        <v>91</v>
      </c>
      <c r="W14" s="33"/>
      <c r="X14" s="84"/>
      <c r="Y14" s="84"/>
      <c r="Z14" s="85"/>
      <c r="AA14" s="84"/>
      <c r="AB14" s="84"/>
      <c r="AC14" s="85"/>
      <c r="AD14" s="84"/>
      <c r="AE14" s="84"/>
      <c r="AF14" s="85"/>
      <c r="AG14" s="84"/>
      <c r="AH14" s="84"/>
      <c r="AI14" s="85"/>
      <c r="AJ14" s="33"/>
      <c r="AK14" s="33"/>
      <c r="AL14" s="33"/>
      <c r="AM14" s="84"/>
      <c r="AN14" s="84"/>
      <c r="AO14" s="85"/>
      <c r="AP14" s="10"/>
      <c r="AQ14" s="10"/>
      <c r="AR14" s="10"/>
      <c r="AS14" s="10"/>
      <c r="AT14" s="10"/>
      <c r="AU14" s="10"/>
      <c r="AV14" s="10"/>
      <c r="AW14" s="10"/>
      <c r="AX14" s="10"/>
      <c r="AY14" s="84">
        <v>744065.47</v>
      </c>
      <c r="AZ14" s="84">
        <v>170072.1</v>
      </c>
      <c r="BA14" s="84">
        <v>11543644.279999999</v>
      </c>
      <c r="BB14" s="33"/>
      <c r="BC14" s="33"/>
      <c r="BD14" s="33"/>
      <c r="BE14" s="84">
        <v>11543644.279999999</v>
      </c>
      <c r="BF14" s="3"/>
      <c r="BG14" s="36"/>
      <c r="BH14" s="36"/>
    </row>
    <row r="15" spans="1:60" x14ac:dyDescent="0.25">
      <c r="A15" s="32">
        <f t="shared" ref="A15:A39" si="2">A14+1</f>
        <v>3</v>
      </c>
      <c r="B15" s="29" t="s">
        <v>57</v>
      </c>
      <c r="C15" s="44">
        <v>1975</v>
      </c>
      <c r="D15" s="38" t="s">
        <v>52</v>
      </c>
      <c r="E15" s="41">
        <v>12</v>
      </c>
      <c r="F15" s="41">
        <v>1</v>
      </c>
      <c r="G15" s="41">
        <v>84</v>
      </c>
      <c r="H15" s="53">
        <v>17</v>
      </c>
      <c r="I15" s="80">
        <f t="shared" si="0"/>
        <v>67</v>
      </c>
      <c r="J15" s="81"/>
      <c r="K15" s="60">
        <v>5033.6000000000004</v>
      </c>
      <c r="L15" s="60">
        <v>3609</v>
      </c>
      <c r="M15" s="49">
        <v>702.2</v>
      </c>
      <c r="N15" s="52">
        <f t="shared" si="1"/>
        <v>2906.8</v>
      </c>
      <c r="O15" s="54">
        <v>173</v>
      </c>
      <c r="P15" s="10"/>
      <c r="Q15" s="35"/>
      <c r="R15" s="84">
        <v>24899.9</v>
      </c>
      <c r="S15" s="84" t="s">
        <v>88</v>
      </c>
      <c r="T15" s="85">
        <v>43830</v>
      </c>
      <c r="U15" s="84"/>
      <c r="V15" s="84" t="s">
        <v>91</v>
      </c>
      <c r="W15" s="33"/>
      <c r="X15" s="84"/>
      <c r="Y15" s="84"/>
      <c r="Z15" s="85"/>
      <c r="AA15" s="84"/>
      <c r="AB15" s="84"/>
      <c r="AC15" s="85"/>
      <c r="AD15" s="84"/>
      <c r="AE15" s="84"/>
      <c r="AF15" s="85"/>
      <c r="AG15" s="84"/>
      <c r="AH15" s="84"/>
      <c r="AI15" s="85"/>
      <c r="AJ15" s="33"/>
      <c r="AK15" s="33"/>
      <c r="AL15" s="33"/>
      <c r="AM15" s="84"/>
      <c r="AN15" s="84"/>
      <c r="AO15" s="85"/>
      <c r="AP15" s="10"/>
      <c r="AQ15" s="10"/>
      <c r="AR15" s="10"/>
      <c r="AS15" s="10"/>
      <c r="AT15" s="10"/>
      <c r="AU15" s="10"/>
      <c r="AV15" s="10"/>
      <c r="AW15" s="10"/>
      <c r="AX15" s="10"/>
      <c r="AY15" s="84">
        <v>910374.17</v>
      </c>
      <c r="AZ15" s="84">
        <v>208085.53</v>
      </c>
      <c r="BA15" s="84">
        <v>14123805.220000001</v>
      </c>
      <c r="BB15" s="33"/>
      <c r="BC15" s="33"/>
      <c r="BD15" s="33"/>
      <c r="BE15" s="84">
        <v>14123805.220000001</v>
      </c>
      <c r="BF15" s="3"/>
      <c r="BG15" s="36"/>
      <c r="BH15" s="36"/>
    </row>
    <row r="16" spans="1:60" x14ac:dyDescent="0.25">
      <c r="A16" s="32">
        <f t="shared" si="2"/>
        <v>4</v>
      </c>
      <c r="B16" s="30" t="s">
        <v>56</v>
      </c>
      <c r="C16" s="44">
        <v>1966</v>
      </c>
      <c r="D16" s="38" t="s">
        <v>49</v>
      </c>
      <c r="E16" s="41">
        <v>4</v>
      </c>
      <c r="F16" s="41">
        <v>3</v>
      </c>
      <c r="G16" s="41">
        <v>48</v>
      </c>
      <c r="H16" s="53">
        <v>13</v>
      </c>
      <c r="I16" s="80">
        <f t="shared" si="0"/>
        <v>35</v>
      </c>
      <c r="J16" s="81"/>
      <c r="K16" s="37">
        <v>3107.5</v>
      </c>
      <c r="L16" s="37">
        <v>1400.5</v>
      </c>
      <c r="M16" s="49">
        <v>556.5</v>
      </c>
      <c r="N16" s="52">
        <f t="shared" si="1"/>
        <v>844</v>
      </c>
      <c r="O16" s="54">
        <v>86</v>
      </c>
      <c r="P16" s="10"/>
      <c r="Q16" s="35"/>
      <c r="R16" s="84">
        <v>10899.6</v>
      </c>
      <c r="S16" s="84" t="s">
        <v>89</v>
      </c>
      <c r="T16" s="85">
        <v>43830</v>
      </c>
      <c r="U16" s="84"/>
      <c r="V16" s="84" t="s">
        <v>91</v>
      </c>
      <c r="W16" s="33"/>
      <c r="X16" s="84"/>
      <c r="Y16" s="84"/>
      <c r="Z16" s="85"/>
      <c r="AA16" s="84">
        <v>30</v>
      </c>
      <c r="AB16" s="84">
        <v>74243.100000000006</v>
      </c>
      <c r="AC16" s="85">
        <v>43830</v>
      </c>
      <c r="AD16" s="84"/>
      <c r="AE16" s="84"/>
      <c r="AF16" s="85"/>
      <c r="AG16" s="84"/>
      <c r="AH16" s="84"/>
      <c r="AI16" s="85"/>
      <c r="AJ16" s="33"/>
      <c r="AK16" s="33"/>
      <c r="AL16" s="33"/>
      <c r="AM16" s="84"/>
      <c r="AN16" s="84"/>
      <c r="AO16" s="85"/>
      <c r="AP16" s="10"/>
      <c r="AQ16" s="10"/>
      <c r="AR16" s="10"/>
      <c r="AS16" s="10"/>
      <c r="AT16" s="10"/>
      <c r="AU16" s="10"/>
      <c r="AV16" s="10"/>
      <c r="AW16" s="10"/>
      <c r="AX16" s="10"/>
      <c r="AY16" s="84">
        <v>387323.08</v>
      </c>
      <c r="AZ16" s="84">
        <v>88531</v>
      </c>
      <c r="BA16" s="84">
        <v>6009040.79</v>
      </c>
      <c r="BB16" s="33"/>
      <c r="BC16" s="33"/>
      <c r="BD16" s="33"/>
      <c r="BE16" s="84">
        <v>6009040.79</v>
      </c>
      <c r="BF16" s="3"/>
      <c r="BG16" s="36"/>
      <c r="BH16" s="36"/>
    </row>
    <row r="17" spans="1:60" x14ac:dyDescent="0.25">
      <c r="A17" s="32">
        <f t="shared" si="2"/>
        <v>5</v>
      </c>
      <c r="B17" s="29" t="s">
        <v>58</v>
      </c>
      <c r="C17" s="44">
        <v>1990</v>
      </c>
      <c r="D17" s="38" t="s">
        <v>52</v>
      </c>
      <c r="E17" s="41">
        <v>12</v>
      </c>
      <c r="F17" s="41">
        <v>1</v>
      </c>
      <c r="G17" s="41">
        <v>36</v>
      </c>
      <c r="H17" s="53">
        <v>8</v>
      </c>
      <c r="I17" s="80">
        <f t="shared" si="0"/>
        <v>28</v>
      </c>
      <c r="J17" s="81"/>
      <c r="K17" s="60">
        <v>2660</v>
      </c>
      <c r="L17" s="60">
        <v>2241.1999999999998</v>
      </c>
      <c r="M17" s="49">
        <v>493.3</v>
      </c>
      <c r="N17" s="52">
        <f t="shared" si="1"/>
        <v>1747.8999999999999</v>
      </c>
      <c r="O17" s="54">
        <v>114</v>
      </c>
      <c r="P17" s="10" t="s">
        <v>75</v>
      </c>
      <c r="Q17" s="35">
        <v>2015</v>
      </c>
      <c r="R17" s="84">
        <v>4482.3999999999996</v>
      </c>
      <c r="S17" s="84" t="s">
        <v>90</v>
      </c>
      <c r="T17" s="85">
        <v>43830</v>
      </c>
      <c r="U17" s="84"/>
      <c r="V17" s="84" t="s">
        <v>91</v>
      </c>
      <c r="W17" s="33"/>
      <c r="X17" s="84"/>
      <c r="Y17" s="84"/>
      <c r="Z17" s="85"/>
      <c r="AA17" s="84"/>
      <c r="AB17" s="84"/>
      <c r="AC17" s="85"/>
      <c r="AD17" s="84"/>
      <c r="AE17" s="84"/>
      <c r="AF17" s="85"/>
      <c r="AG17" s="84"/>
      <c r="AH17" s="84"/>
      <c r="AI17" s="85"/>
      <c r="AJ17" s="33"/>
      <c r="AK17" s="33"/>
      <c r="AL17" s="33"/>
      <c r="AM17" s="84"/>
      <c r="AN17" s="84"/>
      <c r="AO17" s="85"/>
      <c r="AP17" s="10"/>
      <c r="AQ17" s="10"/>
      <c r="AR17" s="10"/>
      <c r="AS17" s="10"/>
      <c r="AT17" s="10"/>
      <c r="AU17" s="10"/>
      <c r="AV17" s="10"/>
      <c r="AW17" s="10"/>
      <c r="AX17" s="10"/>
      <c r="AY17" s="84">
        <v>127941.27</v>
      </c>
      <c r="AZ17" s="84">
        <v>29243.72</v>
      </c>
      <c r="BA17" s="84">
        <v>1984917.47</v>
      </c>
      <c r="BB17" s="33"/>
      <c r="BC17" s="33"/>
      <c r="BD17" s="33"/>
      <c r="BE17" s="84">
        <v>1984917.47</v>
      </c>
      <c r="BF17" s="3"/>
      <c r="BG17" s="36"/>
      <c r="BH17" s="36"/>
    </row>
    <row r="18" spans="1:60" ht="15.75" customHeight="1" x14ac:dyDescent="0.25">
      <c r="A18" s="32">
        <f t="shared" si="2"/>
        <v>6</v>
      </c>
      <c r="B18" s="29" t="s">
        <v>59</v>
      </c>
      <c r="C18" s="46">
        <v>1993</v>
      </c>
      <c r="D18" s="47" t="s">
        <v>45</v>
      </c>
      <c r="E18" s="43">
        <v>12</v>
      </c>
      <c r="F18" s="43">
        <v>2</v>
      </c>
      <c r="G18" s="41">
        <v>95</v>
      </c>
      <c r="H18" s="53">
        <v>8</v>
      </c>
      <c r="I18" s="80">
        <f t="shared" si="0"/>
        <v>87</v>
      </c>
      <c r="J18" s="81"/>
      <c r="K18" s="49">
        <v>6412.7</v>
      </c>
      <c r="L18" s="49">
        <v>4397.7</v>
      </c>
      <c r="M18" s="49">
        <v>144</v>
      </c>
      <c r="N18" s="52">
        <f t="shared" si="1"/>
        <v>4253.7</v>
      </c>
      <c r="O18" s="54">
        <v>208</v>
      </c>
      <c r="P18" s="10"/>
      <c r="Q18" s="35"/>
      <c r="R18" s="84"/>
      <c r="S18" s="84" t="s">
        <v>91</v>
      </c>
      <c r="T18" s="84"/>
      <c r="U18" s="84">
        <v>4</v>
      </c>
      <c r="V18" s="84" t="s">
        <v>106</v>
      </c>
      <c r="W18" s="65">
        <v>43830</v>
      </c>
      <c r="X18" s="84"/>
      <c r="Y18" s="84"/>
      <c r="Z18" s="85"/>
      <c r="AA18" s="84"/>
      <c r="AB18" s="84"/>
      <c r="AC18" s="85"/>
      <c r="AD18" s="84"/>
      <c r="AE18" s="84"/>
      <c r="AF18" s="85"/>
      <c r="AG18" s="84"/>
      <c r="AH18" s="84"/>
      <c r="AI18" s="85"/>
      <c r="AJ18" s="33"/>
      <c r="AK18" s="33"/>
      <c r="AL18" s="33"/>
      <c r="AM18" s="84"/>
      <c r="AN18" s="84"/>
      <c r="AO18" s="85"/>
      <c r="AP18" s="10"/>
      <c r="AQ18" s="10"/>
      <c r="AR18" s="10"/>
      <c r="AS18" s="10"/>
      <c r="AT18" s="10"/>
      <c r="AU18" s="10"/>
      <c r="AV18" s="10"/>
      <c r="AW18" s="10"/>
      <c r="AX18" s="10"/>
      <c r="AY18" s="84">
        <v>805133.97</v>
      </c>
      <c r="AZ18" s="84">
        <v>184030.62</v>
      </c>
      <c r="BA18" s="84">
        <v>12491078.49</v>
      </c>
      <c r="BB18" s="33"/>
      <c r="BC18" s="33"/>
      <c r="BD18" s="33"/>
      <c r="BE18" s="84">
        <v>12491078.49</v>
      </c>
      <c r="BF18" s="3"/>
      <c r="BG18" s="36"/>
      <c r="BH18" s="36"/>
    </row>
    <row r="19" spans="1:60" x14ac:dyDescent="0.25">
      <c r="A19" s="32">
        <f t="shared" si="2"/>
        <v>7</v>
      </c>
      <c r="B19" s="30" t="s">
        <v>60</v>
      </c>
      <c r="C19" s="45">
        <v>1966</v>
      </c>
      <c r="D19" s="38" t="s">
        <v>48</v>
      </c>
      <c r="E19" s="41">
        <v>5</v>
      </c>
      <c r="F19" s="41">
        <v>2</v>
      </c>
      <c r="G19" s="41">
        <v>40</v>
      </c>
      <c r="H19" s="53">
        <v>7</v>
      </c>
      <c r="I19" s="80">
        <f t="shared" si="0"/>
        <v>33</v>
      </c>
      <c r="J19" s="81"/>
      <c r="K19" s="37">
        <v>1998</v>
      </c>
      <c r="L19" s="37">
        <v>1641.5</v>
      </c>
      <c r="M19" s="49">
        <v>352.1</v>
      </c>
      <c r="N19" s="52">
        <f t="shared" si="1"/>
        <v>1289.4000000000001</v>
      </c>
      <c r="O19" s="54">
        <v>89</v>
      </c>
      <c r="P19" s="10" t="s">
        <v>76</v>
      </c>
      <c r="Q19" s="35">
        <v>2015</v>
      </c>
      <c r="R19" s="84"/>
      <c r="S19" s="84" t="s">
        <v>91</v>
      </c>
      <c r="T19" s="84"/>
      <c r="U19" s="84"/>
      <c r="V19" s="84" t="s">
        <v>91</v>
      </c>
      <c r="W19" s="33"/>
      <c r="X19" s="84"/>
      <c r="Y19" s="84"/>
      <c r="Z19" s="85"/>
      <c r="AA19" s="84"/>
      <c r="AB19" s="84"/>
      <c r="AC19" s="85"/>
      <c r="AD19" s="84">
        <v>5600.4</v>
      </c>
      <c r="AE19" s="84">
        <v>1604439.92</v>
      </c>
      <c r="AF19" s="85">
        <v>43830</v>
      </c>
      <c r="AG19" s="84"/>
      <c r="AH19" s="84"/>
      <c r="AI19" s="85"/>
      <c r="AJ19" s="33"/>
      <c r="AK19" s="33"/>
      <c r="AL19" s="33"/>
      <c r="AM19" s="84"/>
      <c r="AN19" s="84"/>
      <c r="AO19" s="85"/>
      <c r="AP19" s="10"/>
      <c r="AQ19" s="10"/>
      <c r="AR19" s="10"/>
      <c r="AS19" s="10"/>
      <c r="AT19" s="10"/>
      <c r="AU19" s="10"/>
      <c r="AV19" s="10"/>
      <c r="AW19" s="10"/>
      <c r="AX19" s="10"/>
      <c r="AY19" s="84">
        <v>112310.79</v>
      </c>
      <c r="AZ19" s="84">
        <v>25671.040000000001</v>
      </c>
      <c r="BA19" s="84">
        <v>1742421.75</v>
      </c>
      <c r="BB19" s="33"/>
      <c r="BC19" s="33"/>
      <c r="BD19" s="33"/>
      <c r="BE19" s="84">
        <v>1742421.75</v>
      </c>
      <c r="BF19" s="3"/>
      <c r="BG19" s="36"/>
      <c r="BH19" s="36"/>
    </row>
    <row r="20" spans="1:60" ht="15" customHeight="1" x14ac:dyDescent="0.25">
      <c r="A20" s="32">
        <f t="shared" si="2"/>
        <v>8</v>
      </c>
      <c r="B20" s="29" t="s">
        <v>61</v>
      </c>
      <c r="C20" s="44">
        <v>1968</v>
      </c>
      <c r="D20" s="38" t="s">
        <v>46</v>
      </c>
      <c r="E20" s="41">
        <v>9</v>
      </c>
      <c r="F20" s="41">
        <v>3</v>
      </c>
      <c r="G20" s="41">
        <v>105</v>
      </c>
      <c r="H20" s="53">
        <v>17</v>
      </c>
      <c r="I20" s="80">
        <f t="shared" si="0"/>
        <v>88</v>
      </c>
      <c r="J20" s="81"/>
      <c r="K20" s="60">
        <v>6422.1</v>
      </c>
      <c r="L20" s="60">
        <v>4411.5</v>
      </c>
      <c r="M20" s="49">
        <v>668.8</v>
      </c>
      <c r="N20" s="86">
        <f t="shared" si="1"/>
        <v>3742.7</v>
      </c>
      <c r="O20" s="54">
        <v>220</v>
      </c>
      <c r="P20" s="10" t="s">
        <v>75</v>
      </c>
      <c r="Q20" s="35">
        <v>2015</v>
      </c>
      <c r="R20" s="84">
        <v>42583.1</v>
      </c>
      <c r="S20" s="84" t="s">
        <v>92</v>
      </c>
      <c r="T20" s="85">
        <v>43830</v>
      </c>
      <c r="U20" s="84"/>
      <c r="V20" s="84" t="s">
        <v>91</v>
      </c>
      <c r="W20" s="33"/>
      <c r="X20" s="84">
        <v>719.9</v>
      </c>
      <c r="Y20" s="84">
        <v>3014676.93</v>
      </c>
      <c r="Z20" s="85">
        <v>43830</v>
      </c>
      <c r="AA20" s="84"/>
      <c r="AB20" s="84"/>
      <c r="AC20" s="85"/>
      <c r="AD20" s="84">
        <v>2662.84</v>
      </c>
      <c r="AE20" s="84">
        <v>2799150.46</v>
      </c>
      <c r="AF20" s="85">
        <v>43830</v>
      </c>
      <c r="AG20" s="84">
        <v>136.6</v>
      </c>
      <c r="AH20" s="84">
        <v>335164.49</v>
      </c>
      <c r="AI20" s="85">
        <v>43830</v>
      </c>
      <c r="AJ20" s="33"/>
      <c r="AK20" s="33"/>
      <c r="AL20" s="33"/>
      <c r="AM20" s="84">
        <v>2436.04</v>
      </c>
      <c r="AN20" s="84">
        <v>12425728.470000001</v>
      </c>
      <c r="AO20" s="85">
        <v>43830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84">
        <v>2176491.87</v>
      </c>
      <c r="AZ20" s="84">
        <v>497483.85</v>
      </c>
      <c r="BA20" s="84">
        <v>33766716.810000002</v>
      </c>
      <c r="BB20" s="33"/>
      <c r="BC20" s="33"/>
      <c r="BD20" s="33"/>
      <c r="BE20" s="84">
        <v>33766716.810000002</v>
      </c>
      <c r="BF20" s="3"/>
      <c r="BG20" s="36"/>
      <c r="BH20" s="36"/>
    </row>
    <row r="21" spans="1:60" ht="15.75" customHeight="1" x14ac:dyDescent="0.25">
      <c r="A21" s="32">
        <f t="shared" si="2"/>
        <v>9</v>
      </c>
      <c r="B21" s="29" t="s">
        <v>62</v>
      </c>
      <c r="C21" s="44">
        <v>1972</v>
      </c>
      <c r="D21" s="38" t="s">
        <v>53</v>
      </c>
      <c r="E21" s="41">
        <v>12</v>
      </c>
      <c r="F21" s="41">
        <v>1</v>
      </c>
      <c r="G21" s="41">
        <v>84</v>
      </c>
      <c r="H21" s="53">
        <v>12</v>
      </c>
      <c r="I21" s="80">
        <f t="shared" si="0"/>
        <v>72</v>
      </c>
      <c r="J21" s="81"/>
      <c r="K21" s="60">
        <v>5286.6</v>
      </c>
      <c r="L21" s="60">
        <v>3702.2</v>
      </c>
      <c r="M21" s="49">
        <v>548.20000000000005</v>
      </c>
      <c r="N21" s="52">
        <f t="shared" si="1"/>
        <v>3154</v>
      </c>
      <c r="O21" s="54">
        <v>157</v>
      </c>
      <c r="P21" s="10"/>
      <c r="Q21" s="35"/>
      <c r="R21" s="84">
        <v>3044.4</v>
      </c>
      <c r="S21" s="84" t="s">
        <v>93</v>
      </c>
      <c r="T21" s="85">
        <v>43830</v>
      </c>
      <c r="U21" s="84"/>
      <c r="V21" s="84" t="s">
        <v>91</v>
      </c>
      <c r="W21" s="33"/>
      <c r="X21" s="84">
        <v>423.4</v>
      </c>
      <c r="Y21" s="84">
        <v>1727190.91</v>
      </c>
      <c r="Z21" s="85">
        <v>43830</v>
      </c>
      <c r="AA21" s="84"/>
      <c r="AB21" s="84"/>
      <c r="AC21" s="85"/>
      <c r="AD21" s="84"/>
      <c r="AE21" s="84"/>
      <c r="AF21" s="85"/>
      <c r="AG21" s="84"/>
      <c r="AH21" s="84"/>
      <c r="AI21" s="85"/>
      <c r="AJ21" s="33"/>
      <c r="AK21" s="33"/>
      <c r="AL21" s="33"/>
      <c r="AM21" s="84"/>
      <c r="AN21" s="84"/>
      <c r="AO21" s="85"/>
      <c r="AP21" s="10"/>
      <c r="AQ21" s="10"/>
      <c r="AR21" s="10"/>
      <c r="AS21" s="10"/>
      <c r="AT21" s="10"/>
      <c r="AU21" s="10"/>
      <c r="AV21" s="10"/>
      <c r="AW21" s="10"/>
      <c r="AX21" s="10"/>
      <c r="AY21" s="84">
        <v>390262.9</v>
      </c>
      <c r="AZ21" s="84">
        <v>89202.95</v>
      </c>
      <c r="BA21" s="84">
        <v>6054650.5199999996</v>
      </c>
      <c r="BB21" s="33"/>
      <c r="BC21" s="33"/>
      <c r="BD21" s="33"/>
      <c r="BE21" s="84">
        <v>6054650.5199999996</v>
      </c>
      <c r="BF21" s="3"/>
      <c r="BG21" s="36"/>
      <c r="BH21" s="36"/>
    </row>
    <row r="22" spans="1:60" x14ac:dyDescent="0.25">
      <c r="A22" s="32">
        <f t="shared" si="2"/>
        <v>10</v>
      </c>
      <c r="B22" s="29" t="s">
        <v>78</v>
      </c>
      <c r="C22" s="44">
        <v>1964</v>
      </c>
      <c r="D22" s="38" t="s">
        <v>46</v>
      </c>
      <c r="E22" s="41">
        <v>5</v>
      </c>
      <c r="F22" s="41">
        <v>4</v>
      </c>
      <c r="G22" s="41">
        <v>67</v>
      </c>
      <c r="H22" s="53">
        <v>17</v>
      </c>
      <c r="I22" s="80">
        <f t="shared" si="0"/>
        <v>50</v>
      </c>
      <c r="J22" s="81"/>
      <c r="K22" s="60">
        <v>4451.7</v>
      </c>
      <c r="L22" s="60">
        <v>2583.1999999999998</v>
      </c>
      <c r="M22" s="49">
        <v>719.2</v>
      </c>
      <c r="N22" s="52">
        <f t="shared" si="1"/>
        <v>1863.9999999999998</v>
      </c>
      <c r="O22" s="54">
        <v>118</v>
      </c>
      <c r="P22" s="10"/>
      <c r="Q22" s="35"/>
      <c r="R22" s="84"/>
      <c r="S22" s="84" t="s">
        <v>91</v>
      </c>
      <c r="T22" s="84"/>
      <c r="U22" s="84"/>
      <c r="V22" s="84" t="s">
        <v>91</v>
      </c>
      <c r="W22" s="33"/>
      <c r="X22" s="84">
        <v>2585.1</v>
      </c>
      <c r="Y22" s="84">
        <v>4531809.55</v>
      </c>
      <c r="Z22" s="85">
        <v>43830</v>
      </c>
      <c r="AA22" s="84"/>
      <c r="AB22" s="84"/>
      <c r="AC22" s="85"/>
      <c r="AD22" s="84">
        <v>3926.01</v>
      </c>
      <c r="AE22" s="84">
        <v>3994054.6</v>
      </c>
      <c r="AF22" s="85">
        <v>43830</v>
      </c>
      <c r="AG22" s="84">
        <v>149.80000000000001</v>
      </c>
      <c r="AH22" s="84">
        <v>367552.28</v>
      </c>
      <c r="AI22" s="85">
        <v>43830</v>
      </c>
      <c r="AJ22" s="33"/>
      <c r="AK22" s="33"/>
      <c r="AL22" s="33"/>
      <c r="AM22" s="84"/>
      <c r="AN22" s="84"/>
      <c r="AO22" s="85"/>
      <c r="AP22" s="10"/>
      <c r="AQ22" s="10"/>
      <c r="AR22" s="10"/>
      <c r="AS22" s="10"/>
      <c r="AT22" s="10"/>
      <c r="AU22" s="10"/>
      <c r="AV22" s="10"/>
      <c r="AW22" s="10"/>
      <c r="AX22" s="10"/>
      <c r="AY22" s="84">
        <v>622539.15</v>
      </c>
      <c r="AZ22" s="84">
        <v>142294.65</v>
      </c>
      <c r="BA22" s="84">
        <v>9658250.2300000004</v>
      </c>
      <c r="BB22" s="33"/>
      <c r="BC22" s="33"/>
      <c r="BD22" s="33"/>
      <c r="BE22" s="84">
        <v>9658250.2300000004</v>
      </c>
      <c r="BF22" s="3"/>
      <c r="BG22" s="36"/>
      <c r="BH22" s="36"/>
    </row>
    <row r="23" spans="1:60" x14ac:dyDescent="0.25">
      <c r="A23" s="32">
        <f t="shared" si="2"/>
        <v>11</v>
      </c>
      <c r="B23" s="29" t="s">
        <v>50</v>
      </c>
      <c r="C23" s="44">
        <v>1967</v>
      </c>
      <c r="D23" s="38" t="s">
        <v>48</v>
      </c>
      <c r="E23" s="41">
        <v>5</v>
      </c>
      <c r="F23" s="41">
        <v>5</v>
      </c>
      <c r="G23" s="41">
        <v>88</v>
      </c>
      <c r="H23" s="53">
        <v>11</v>
      </c>
      <c r="I23" s="80">
        <f t="shared" si="0"/>
        <v>77</v>
      </c>
      <c r="J23" s="81"/>
      <c r="K23" s="37">
        <v>5394.6</v>
      </c>
      <c r="L23" s="37">
        <v>3216.3</v>
      </c>
      <c r="M23" s="49">
        <v>489.1</v>
      </c>
      <c r="N23" s="52">
        <f t="shared" si="1"/>
        <v>2727.2000000000003</v>
      </c>
      <c r="O23" s="54">
        <v>137</v>
      </c>
      <c r="P23" s="10"/>
      <c r="Q23" s="35"/>
      <c r="R23" s="84">
        <v>9702.2999999999993</v>
      </c>
      <c r="S23" s="84" t="s">
        <v>94</v>
      </c>
      <c r="T23" s="85">
        <v>43830</v>
      </c>
      <c r="U23" s="84"/>
      <c r="V23" s="84" t="s">
        <v>91</v>
      </c>
      <c r="W23" s="33"/>
      <c r="X23" s="84"/>
      <c r="Y23" s="84"/>
      <c r="Z23" s="85"/>
      <c r="AA23" s="84"/>
      <c r="AB23" s="84"/>
      <c r="AC23" s="85"/>
      <c r="AD23" s="84">
        <v>2029.5</v>
      </c>
      <c r="AE23" s="84">
        <v>3094505.19</v>
      </c>
      <c r="AF23" s="85">
        <v>43830</v>
      </c>
      <c r="AG23" s="84">
        <v>173</v>
      </c>
      <c r="AH23" s="84">
        <v>424476.26</v>
      </c>
      <c r="AI23" s="85">
        <v>43830</v>
      </c>
      <c r="AJ23" s="33"/>
      <c r="AK23" s="33"/>
      <c r="AL23" s="33"/>
      <c r="AM23" s="84">
        <v>1807.4</v>
      </c>
      <c r="AN23" s="84">
        <v>9219167.8499999996</v>
      </c>
      <c r="AO23" s="85">
        <v>43830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84">
        <v>1063036.3500000001</v>
      </c>
      <c r="AZ23" s="84">
        <v>242979.74</v>
      </c>
      <c r="BA23" s="84">
        <v>16492249.73</v>
      </c>
      <c r="BB23" s="33"/>
      <c r="BC23" s="33"/>
      <c r="BD23" s="33"/>
      <c r="BE23" s="84">
        <v>16492249.73</v>
      </c>
      <c r="BF23" s="3"/>
      <c r="BG23" s="36"/>
      <c r="BH23" s="36"/>
    </row>
    <row r="24" spans="1:60" x14ac:dyDescent="0.25">
      <c r="A24" s="32">
        <f t="shared" si="2"/>
        <v>12</v>
      </c>
      <c r="B24" s="29" t="s">
        <v>84</v>
      </c>
      <c r="C24" s="44">
        <v>1959</v>
      </c>
      <c r="D24" s="38" t="s">
        <v>46</v>
      </c>
      <c r="E24" s="41">
        <v>3</v>
      </c>
      <c r="F24" s="41">
        <v>2</v>
      </c>
      <c r="G24" s="41">
        <v>24</v>
      </c>
      <c r="H24" s="53">
        <v>1</v>
      </c>
      <c r="I24" s="80">
        <f t="shared" si="0"/>
        <v>23</v>
      </c>
      <c r="J24" s="81"/>
      <c r="K24" s="37">
        <v>2014.4</v>
      </c>
      <c r="L24" s="37">
        <v>635.29999999999995</v>
      </c>
      <c r="M24" s="49">
        <v>41.1</v>
      </c>
      <c r="N24" s="52">
        <f t="shared" si="1"/>
        <v>594.19999999999993</v>
      </c>
      <c r="O24" s="54">
        <v>36</v>
      </c>
      <c r="P24" s="10"/>
      <c r="Q24" s="35"/>
      <c r="R24" s="84">
        <v>1905.9</v>
      </c>
      <c r="S24" s="84" t="s">
        <v>95</v>
      </c>
      <c r="T24" s="85">
        <v>43830</v>
      </c>
      <c r="U24" s="84"/>
      <c r="V24" s="84" t="s">
        <v>91</v>
      </c>
      <c r="W24" s="33"/>
      <c r="X24" s="84"/>
      <c r="Y24" s="84"/>
      <c r="Z24" s="85"/>
      <c r="AA24" s="84"/>
      <c r="AB24" s="84"/>
      <c r="AC24" s="85"/>
      <c r="AD24" s="84">
        <v>629.86</v>
      </c>
      <c r="AE24" s="84">
        <v>989798.29</v>
      </c>
      <c r="AF24" s="85">
        <v>43830</v>
      </c>
      <c r="AG24" s="84">
        <v>62</v>
      </c>
      <c r="AH24" s="84">
        <v>152124.44</v>
      </c>
      <c r="AI24" s="85">
        <v>43830</v>
      </c>
      <c r="AJ24" s="33"/>
      <c r="AK24" s="33"/>
      <c r="AL24" s="33"/>
      <c r="AM24" s="84">
        <v>563.46</v>
      </c>
      <c r="AN24" s="84">
        <v>2874091.13</v>
      </c>
      <c r="AO24" s="85">
        <v>43830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84">
        <v>314783.73</v>
      </c>
      <c r="AZ24" s="84">
        <v>71950.58</v>
      </c>
      <c r="BA24" s="84">
        <v>4883644.8600000003</v>
      </c>
      <c r="BB24" s="33"/>
      <c r="BC24" s="33"/>
      <c r="BD24" s="33"/>
      <c r="BE24" s="84">
        <v>4883644.8600000003</v>
      </c>
      <c r="BF24" s="3"/>
      <c r="BG24" s="36"/>
      <c r="BH24" s="36"/>
    </row>
    <row r="25" spans="1:60" x14ac:dyDescent="0.25">
      <c r="A25" s="32">
        <f t="shared" si="2"/>
        <v>13</v>
      </c>
      <c r="B25" s="29" t="s">
        <v>63</v>
      </c>
      <c r="C25" s="44">
        <v>1964</v>
      </c>
      <c r="D25" s="38" t="s">
        <v>45</v>
      </c>
      <c r="E25" s="41">
        <v>5</v>
      </c>
      <c r="F25" s="41">
        <v>5</v>
      </c>
      <c r="G25" s="41">
        <v>60</v>
      </c>
      <c r="H25" s="53">
        <v>15</v>
      </c>
      <c r="I25" s="80">
        <f t="shared" si="0"/>
        <v>45</v>
      </c>
      <c r="J25" s="81"/>
      <c r="K25" s="60">
        <v>3480</v>
      </c>
      <c r="L25" s="60">
        <v>2677.4</v>
      </c>
      <c r="M25" s="49">
        <v>699.5</v>
      </c>
      <c r="N25" s="52">
        <f t="shared" si="1"/>
        <v>1977.9</v>
      </c>
      <c r="O25" s="54">
        <v>232</v>
      </c>
      <c r="P25" s="10"/>
      <c r="Q25" s="35"/>
      <c r="R25" s="84">
        <v>5354.8</v>
      </c>
      <c r="S25" s="84" t="s">
        <v>96</v>
      </c>
      <c r="T25" s="85">
        <v>43830</v>
      </c>
      <c r="U25" s="84"/>
      <c r="V25" s="84" t="s">
        <v>91</v>
      </c>
      <c r="W25" s="33"/>
      <c r="X25" s="84">
        <v>687.5</v>
      </c>
      <c r="Y25" s="84">
        <v>2815186.88</v>
      </c>
      <c r="Z25" s="85">
        <v>43830</v>
      </c>
      <c r="AA25" s="84"/>
      <c r="AB25" s="84"/>
      <c r="AC25" s="85"/>
      <c r="AD25" s="84"/>
      <c r="AE25" s="84"/>
      <c r="AF25" s="85"/>
      <c r="AG25" s="84"/>
      <c r="AH25" s="84"/>
      <c r="AI25" s="85"/>
      <c r="AJ25" s="33"/>
      <c r="AK25" s="33"/>
      <c r="AL25" s="33"/>
      <c r="AM25" s="84"/>
      <c r="AN25" s="84"/>
      <c r="AO25" s="85"/>
      <c r="AP25" s="10"/>
      <c r="AQ25" s="10"/>
      <c r="AR25" s="10"/>
      <c r="AS25" s="10"/>
      <c r="AT25" s="10"/>
      <c r="AU25" s="10"/>
      <c r="AV25" s="10"/>
      <c r="AW25" s="10"/>
      <c r="AX25" s="10"/>
      <c r="AY25" s="84">
        <v>377913.42</v>
      </c>
      <c r="AZ25" s="84">
        <v>86380.21</v>
      </c>
      <c r="BA25" s="84">
        <v>5863056.6299999999</v>
      </c>
      <c r="BB25" s="33"/>
      <c r="BC25" s="33"/>
      <c r="BD25" s="33"/>
      <c r="BE25" s="84">
        <v>5863056.6299999999</v>
      </c>
      <c r="BF25" s="3"/>
      <c r="BG25" s="36"/>
      <c r="BH25" s="36"/>
    </row>
    <row r="26" spans="1:60" x14ac:dyDescent="0.25">
      <c r="A26" s="32">
        <f t="shared" si="2"/>
        <v>14</v>
      </c>
      <c r="B26" s="29" t="s">
        <v>79</v>
      </c>
      <c r="C26" s="44">
        <v>1958</v>
      </c>
      <c r="D26" s="38" t="s">
        <v>46</v>
      </c>
      <c r="E26" s="41">
        <v>3</v>
      </c>
      <c r="F26" s="41">
        <v>3</v>
      </c>
      <c r="G26" s="41">
        <v>22</v>
      </c>
      <c r="H26" s="53">
        <v>6</v>
      </c>
      <c r="I26" s="80">
        <f t="shared" si="0"/>
        <v>16</v>
      </c>
      <c r="J26" s="81"/>
      <c r="K26" s="60">
        <v>2786.5</v>
      </c>
      <c r="L26" s="60">
        <v>996.8</v>
      </c>
      <c r="M26" s="49">
        <v>192.9</v>
      </c>
      <c r="N26" s="52">
        <f t="shared" si="1"/>
        <v>803.9</v>
      </c>
      <c r="O26" s="54">
        <v>52</v>
      </c>
      <c r="P26" s="10"/>
      <c r="Q26" s="35"/>
      <c r="R26" s="84"/>
      <c r="S26" s="84" t="s">
        <v>91</v>
      </c>
      <c r="T26" s="84"/>
      <c r="U26" s="84"/>
      <c r="V26" s="84" t="s">
        <v>91</v>
      </c>
      <c r="W26" s="33"/>
      <c r="X26" s="84">
        <v>1927.2</v>
      </c>
      <c r="Y26" s="84">
        <v>3378477.96</v>
      </c>
      <c r="Z26" s="85">
        <v>43830</v>
      </c>
      <c r="AA26" s="84"/>
      <c r="AB26" s="84"/>
      <c r="AC26" s="85"/>
      <c r="AD26" s="84">
        <v>2770.37</v>
      </c>
      <c r="AE26" s="84">
        <v>2471805.1</v>
      </c>
      <c r="AF26" s="85">
        <v>43830</v>
      </c>
      <c r="AG26" s="84">
        <v>70</v>
      </c>
      <c r="AH26" s="84">
        <v>171753.4</v>
      </c>
      <c r="AI26" s="85">
        <v>43830</v>
      </c>
      <c r="AJ26" s="33"/>
      <c r="AK26" s="33"/>
      <c r="AL26" s="33"/>
      <c r="AM26" s="84"/>
      <c r="AN26" s="84"/>
      <c r="AO26" s="85"/>
      <c r="AP26" s="10"/>
      <c r="AQ26" s="10"/>
      <c r="AR26" s="10"/>
      <c r="AS26" s="10"/>
      <c r="AT26" s="10"/>
      <c r="AU26" s="10"/>
      <c r="AV26" s="10"/>
      <c r="AW26" s="10"/>
      <c r="AX26" s="10"/>
      <c r="AY26" s="84">
        <v>421542.55</v>
      </c>
      <c r="AZ26" s="84">
        <v>96352.57</v>
      </c>
      <c r="BA26" s="84">
        <v>6539931.5800000001</v>
      </c>
      <c r="BB26" s="33"/>
      <c r="BC26" s="33"/>
      <c r="BD26" s="33"/>
      <c r="BE26" s="84">
        <v>6539931.5800000001</v>
      </c>
      <c r="BF26" s="3"/>
      <c r="BG26" s="36"/>
      <c r="BH26" s="36"/>
    </row>
    <row r="27" spans="1:60" x14ac:dyDescent="0.25">
      <c r="A27" s="32">
        <f t="shared" si="2"/>
        <v>15</v>
      </c>
      <c r="B27" s="29" t="s">
        <v>64</v>
      </c>
      <c r="C27" s="44">
        <v>1989</v>
      </c>
      <c r="D27" s="38" t="s">
        <v>46</v>
      </c>
      <c r="E27" s="41">
        <v>14</v>
      </c>
      <c r="F27" s="41">
        <v>2</v>
      </c>
      <c r="G27" s="41">
        <v>138</v>
      </c>
      <c r="H27" s="53">
        <v>14</v>
      </c>
      <c r="I27" s="80">
        <f t="shared" si="0"/>
        <v>124</v>
      </c>
      <c r="J27" s="81"/>
      <c r="K27" s="60">
        <v>10688.6</v>
      </c>
      <c r="L27" s="60">
        <v>7206.7</v>
      </c>
      <c r="M27" s="49">
        <v>760.4</v>
      </c>
      <c r="N27" s="52">
        <f t="shared" si="1"/>
        <v>6446.3</v>
      </c>
      <c r="O27" s="54">
        <v>240</v>
      </c>
      <c r="P27" s="10" t="s">
        <v>75</v>
      </c>
      <c r="Q27" s="35">
        <v>2015</v>
      </c>
      <c r="R27" s="84">
        <v>14413.4</v>
      </c>
      <c r="S27" s="84" t="s">
        <v>97</v>
      </c>
      <c r="T27" s="85">
        <v>43830</v>
      </c>
      <c r="U27" s="84"/>
      <c r="V27" s="84" t="s">
        <v>91</v>
      </c>
      <c r="W27" s="33"/>
      <c r="X27" s="84">
        <v>872.7</v>
      </c>
      <c r="Y27" s="84">
        <v>3586495.52</v>
      </c>
      <c r="Z27" s="85">
        <v>43830</v>
      </c>
      <c r="AA27" s="84"/>
      <c r="AB27" s="84"/>
      <c r="AC27" s="85"/>
      <c r="AD27" s="84"/>
      <c r="AE27" s="84"/>
      <c r="AF27" s="85"/>
      <c r="AG27" s="84">
        <v>224</v>
      </c>
      <c r="AH27" s="84">
        <v>549610.88</v>
      </c>
      <c r="AI27" s="85">
        <v>43830</v>
      </c>
      <c r="AJ27" s="33"/>
      <c r="AK27" s="33"/>
      <c r="AL27" s="33"/>
      <c r="AM27" s="84"/>
      <c r="AN27" s="84"/>
      <c r="AO27" s="85"/>
      <c r="AP27" s="10"/>
      <c r="AQ27" s="10"/>
      <c r="AR27" s="10"/>
      <c r="AS27" s="10"/>
      <c r="AT27" s="10"/>
      <c r="AU27" s="10"/>
      <c r="AV27" s="10"/>
      <c r="AW27" s="10"/>
      <c r="AX27" s="10"/>
      <c r="AY27" s="84">
        <v>715364.14</v>
      </c>
      <c r="AZ27" s="84">
        <v>163511.79999999999</v>
      </c>
      <c r="BA27" s="84">
        <v>11098363.41</v>
      </c>
      <c r="BB27" s="33"/>
      <c r="BC27" s="33"/>
      <c r="BD27" s="33"/>
      <c r="BE27" s="84">
        <v>11098363.41</v>
      </c>
      <c r="BF27" s="3"/>
      <c r="BG27" s="36"/>
      <c r="BH27" s="36"/>
    </row>
    <row r="28" spans="1:60" x14ac:dyDescent="0.25">
      <c r="A28" s="32">
        <f t="shared" si="2"/>
        <v>16</v>
      </c>
      <c r="B28" s="29" t="s">
        <v>65</v>
      </c>
      <c r="C28" s="44">
        <v>1987</v>
      </c>
      <c r="D28" s="38" t="s">
        <v>51</v>
      </c>
      <c r="E28" s="41">
        <v>9</v>
      </c>
      <c r="F28" s="41">
        <v>1</v>
      </c>
      <c r="G28" s="41">
        <v>90</v>
      </c>
      <c r="H28" s="53">
        <v>47</v>
      </c>
      <c r="I28" s="80">
        <f t="shared" si="0"/>
        <v>43</v>
      </c>
      <c r="J28" s="81"/>
      <c r="K28" s="37">
        <v>6629.3</v>
      </c>
      <c r="L28" s="37">
        <v>3860.3</v>
      </c>
      <c r="M28" s="55">
        <v>2005</v>
      </c>
      <c r="N28" s="52">
        <f t="shared" si="1"/>
        <v>1855.3000000000002</v>
      </c>
      <c r="O28" s="54">
        <v>253</v>
      </c>
      <c r="P28" s="10"/>
      <c r="Q28" s="35"/>
      <c r="R28" s="84">
        <v>7701.4</v>
      </c>
      <c r="S28" s="84" t="s">
        <v>98</v>
      </c>
      <c r="T28" s="85">
        <v>43830</v>
      </c>
      <c r="U28" s="84"/>
      <c r="V28" s="84" t="s">
        <v>91</v>
      </c>
      <c r="W28" s="33"/>
      <c r="X28" s="84"/>
      <c r="Y28" s="84"/>
      <c r="Z28" s="85"/>
      <c r="AA28" s="84"/>
      <c r="AB28" s="84"/>
      <c r="AC28" s="85"/>
      <c r="AD28" s="84"/>
      <c r="AE28" s="84"/>
      <c r="AF28" s="85"/>
      <c r="AG28" s="84"/>
      <c r="AH28" s="84"/>
      <c r="AI28" s="85"/>
      <c r="AJ28" s="33"/>
      <c r="AK28" s="33"/>
      <c r="AL28" s="33"/>
      <c r="AM28" s="84"/>
      <c r="AN28" s="84"/>
      <c r="AO28" s="85"/>
      <c r="AP28" s="10"/>
      <c r="AQ28" s="10"/>
      <c r="AR28" s="10"/>
      <c r="AS28" s="10"/>
      <c r="AT28" s="10"/>
      <c r="AU28" s="10"/>
      <c r="AV28" s="10"/>
      <c r="AW28" s="10"/>
      <c r="AX28" s="10"/>
      <c r="AY28" s="84">
        <v>222613.93</v>
      </c>
      <c r="AZ28" s="84">
        <v>50883.19</v>
      </c>
      <c r="BA28" s="84">
        <v>3453696.14</v>
      </c>
      <c r="BB28" s="33"/>
      <c r="BC28" s="33"/>
      <c r="BD28" s="33"/>
      <c r="BE28" s="84">
        <v>3453696.14</v>
      </c>
      <c r="BF28" s="3"/>
      <c r="BG28" s="36"/>
      <c r="BH28" s="36"/>
    </row>
    <row r="29" spans="1:60" x14ac:dyDescent="0.25">
      <c r="A29" s="32">
        <f t="shared" si="2"/>
        <v>17</v>
      </c>
      <c r="B29" s="29" t="s">
        <v>66</v>
      </c>
      <c r="C29" s="44">
        <v>1987</v>
      </c>
      <c r="D29" s="38" t="s">
        <v>51</v>
      </c>
      <c r="E29" s="41">
        <v>9</v>
      </c>
      <c r="F29" s="41">
        <v>1</v>
      </c>
      <c r="G29" s="41">
        <v>73</v>
      </c>
      <c r="H29" s="53">
        <v>52</v>
      </c>
      <c r="I29" s="80">
        <f t="shared" si="0"/>
        <v>21</v>
      </c>
      <c r="J29" s="81"/>
      <c r="K29" s="37">
        <v>4827</v>
      </c>
      <c r="L29" s="37">
        <v>3225.1</v>
      </c>
      <c r="M29" s="49">
        <v>2103.8000000000002</v>
      </c>
      <c r="N29" s="52">
        <f t="shared" si="1"/>
        <v>1121.2999999999997</v>
      </c>
      <c r="O29" s="54">
        <v>257</v>
      </c>
      <c r="P29" s="10"/>
      <c r="Q29" s="35"/>
      <c r="R29" s="84">
        <v>5993.2</v>
      </c>
      <c r="S29" s="84" t="s">
        <v>99</v>
      </c>
      <c r="T29" s="85">
        <v>43830</v>
      </c>
      <c r="U29" s="84"/>
      <c r="V29" s="84" t="s">
        <v>91</v>
      </c>
      <c r="W29" s="33"/>
      <c r="X29" s="84"/>
      <c r="Y29" s="84"/>
      <c r="Z29" s="85"/>
      <c r="AA29" s="84"/>
      <c r="AB29" s="84"/>
      <c r="AC29" s="85"/>
      <c r="AD29" s="84"/>
      <c r="AE29" s="84"/>
      <c r="AF29" s="85"/>
      <c r="AG29" s="84"/>
      <c r="AH29" s="84"/>
      <c r="AI29" s="85"/>
      <c r="AJ29" s="33"/>
      <c r="AK29" s="33"/>
      <c r="AL29" s="33"/>
      <c r="AM29" s="84"/>
      <c r="AN29" s="84"/>
      <c r="AO29" s="85"/>
      <c r="AP29" s="10"/>
      <c r="AQ29" s="10"/>
      <c r="AR29" s="10"/>
      <c r="AS29" s="10"/>
      <c r="AT29" s="10"/>
      <c r="AU29" s="10"/>
      <c r="AV29" s="10"/>
      <c r="AW29" s="10"/>
      <c r="AX29" s="10"/>
      <c r="AY29" s="84">
        <v>157115.57</v>
      </c>
      <c r="AZ29" s="84">
        <v>35912.129999999997</v>
      </c>
      <c r="BA29" s="84">
        <v>2437535.9500000002</v>
      </c>
      <c r="BB29" s="33"/>
      <c r="BC29" s="33"/>
      <c r="BD29" s="33"/>
      <c r="BE29" s="84">
        <v>2437535.9500000002</v>
      </c>
      <c r="BF29" s="3"/>
      <c r="BG29" s="36"/>
      <c r="BH29" s="36"/>
    </row>
    <row r="30" spans="1:60" x14ac:dyDescent="0.25">
      <c r="A30" s="32">
        <f t="shared" si="2"/>
        <v>18</v>
      </c>
      <c r="B30" s="29" t="s">
        <v>69</v>
      </c>
      <c r="C30" s="44">
        <v>1963</v>
      </c>
      <c r="D30" s="38" t="s">
        <v>49</v>
      </c>
      <c r="E30" s="41">
        <v>4</v>
      </c>
      <c r="F30" s="41">
        <v>3</v>
      </c>
      <c r="G30" s="41">
        <v>48</v>
      </c>
      <c r="H30" s="53">
        <v>13</v>
      </c>
      <c r="I30" s="80">
        <f t="shared" si="0"/>
        <v>35</v>
      </c>
      <c r="J30" s="81"/>
      <c r="K30" s="37">
        <v>2221</v>
      </c>
      <c r="L30" s="37">
        <v>1435.7</v>
      </c>
      <c r="M30" s="49">
        <v>497.5</v>
      </c>
      <c r="N30" s="52">
        <f t="shared" si="1"/>
        <v>938.2</v>
      </c>
      <c r="O30" s="54">
        <v>81</v>
      </c>
      <c r="P30" s="10"/>
      <c r="Q30" s="35"/>
      <c r="R30" s="84">
        <v>10932.4</v>
      </c>
      <c r="S30" s="84" t="s">
        <v>100</v>
      </c>
      <c r="T30" s="85">
        <v>43830</v>
      </c>
      <c r="U30" s="84"/>
      <c r="V30" s="84" t="s">
        <v>91</v>
      </c>
      <c r="W30" s="33"/>
      <c r="X30" s="84"/>
      <c r="Y30" s="84"/>
      <c r="Z30" s="85"/>
      <c r="AA30" s="84">
        <v>30</v>
      </c>
      <c r="AB30" s="84">
        <v>74243.100000000006</v>
      </c>
      <c r="AC30" s="85">
        <v>43830</v>
      </c>
      <c r="AD30" s="84"/>
      <c r="AE30" s="84"/>
      <c r="AF30" s="85"/>
      <c r="AG30" s="84"/>
      <c r="AH30" s="84"/>
      <c r="AI30" s="85"/>
      <c r="AJ30" s="33"/>
      <c r="AK30" s="33"/>
      <c r="AL30" s="33"/>
      <c r="AM30" s="84"/>
      <c r="AN30" s="84"/>
      <c r="AO30" s="85"/>
      <c r="AP30" s="10"/>
      <c r="AQ30" s="10"/>
      <c r="AR30" s="10"/>
      <c r="AS30" s="10"/>
      <c r="AT30" s="10"/>
      <c r="AU30" s="10"/>
      <c r="AV30" s="10"/>
      <c r="AW30" s="10"/>
      <c r="AX30" s="10"/>
      <c r="AY30" s="84">
        <v>388660.18</v>
      </c>
      <c r="AZ30" s="84">
        <v>88836.6</v>
      </c>
      <c r="BA30" s="84">
        <v>6029785.0800000001</v>
      </c>
      <c r="BB30" s="33"/>
      <c r="BC30" s="33"/>
      <c r="BD30" s="33"/>
      <c r="BE30" s="84">
        <v>6029785.0800000001</v>
      </c>
      <c r="BF30" s="3"/>
      <c r="BG30" s="36"/>
      <c r="BH30" s="36"/>
    </row>
    <row r="31" spans="1:60" x14ac:dyDescent="0.25">
      <c r="A31" s="32">
        <f t="shared" si="2"/>
        <v>19</v>
      </c>
      <c r="B31" s="29" t="s">
        <v>80</v>
      </c>
      <c r="C31" s="44">
        <v>1958</v>
      </c>
      <c r="D31" s="38" t="s">
        <v>85</v>
      </c>
      <c r="E31" s="41">
        <v>3</v>
      </c>
      <c r="F31" s="41">
        <v>2</v>
      </c>
      <c r="G31" s="41">
        <v>18</v>
      </c>
      <c r="H31" s="53">
        <v>5</v>
      </c>
      <c r="I31" s="80">
        <v>162</v>
      </c>
      <c r="J31" s="81"/>
      <c r="K31" s="37">
        <v>1679.9</v>
      </c>
      <c r="L31" s="37">
        <v>687.1</v>
      </c>
      <c r="M31" s="49">
        <v>162.4</v>
      </c>
      <c r="N31" s="52">
        <f t="shared" si="1"/>
        <v>524.70000000000005</v>
      </c>
      <c r="O31" s="54">
        <v>18</v>
      </c>
      <c r="P31" s="10"/>
      <c r="Q31" s="35"/>
      <c r="R31" s="84"/>
      <c r="S31" s="84" t="s">
        <v>91</v>
      </c>
      <c r="T31" s="84"/>
      <c r="U31" s="84"/>
      <c r="V31" s="84" t="s">
        <v>91</v>
      </c>
      <c r="W31" s="33"/>
      <c r="X31" s="84">
        <v>1861.9</v>
      </c>
      <c r="Y31" s="84">
        <v>3403701.83</v>
      </c>
      <c r="Z31" s="85">
        <v>43830</v>
      </c>
      <c r="AA31" s="84"/>
      <c r="AB31" s="84"/>
      <c r="AC31" s="85"/>
      <c r="AD31" s="84"/>
      <c r="AE31" s="84"/>
      <c r="AF31" s="85"/>
      <c r="AG31" s="84"/>
      <c r="AH31" s="84"/>
      <c r="AI31" s="85"/>
      <c r="AJ31" s="33"/>
      <c r="AK31" s="33"/>
      <c r="AL31" s="33"/>
      <c r="AM31" s="84"/>
      <c r="AN31" s="84"/>
      <c r="AO31" s="85"/>
      <c r="AP31" s="10"/>
      <c r="AQ31" s="10"/>
      <c r="AR31" s="10"/>
      <c r="AS31" s="10"/>
      <c r="AT31" s="10"/>
      <c r="AU31" s="10"/>
      <c r="AV31" s="10"/>
      <c r="AW31" s="10"/>
      <c r="AX31" s="10"/>
      <c r="AY31" s="84">
        <v>238259.13</v>
      </c>
      <c r="AZ31" s="84">
        <v>54459.23</v>
      </c>
      <c r="BA31" s="84">
        <v>3696420.19</v>
      </c>
      <c r="BB31" s="33"/>
      <c r="BC31" s="33"/>
      <c r="BD31" s="33"/>
      <c r="BE31" s="84">
        <v>3696420.19</v>
      </c>
      <c r="BF31" s="3"/>
      <c r="BG31" s="36"/>
      <c r="BH31" s="36"/>
    </row>
    <row r="32" spans="1:60" ht="15.75" customHeight="1" x14ac:dyDescent="0.25">
      <c r="A32" s="32">
        <f t="shared" si="2"/>
        <v>20</v>
      </c>
      <c r="B32" s="29" t="s">
        <v>70</v>
      </c>
      <c r="C32" s="46">
        <v>1994</v>
      </c>
      <c r="D32" s="47" t="s">
        <v>45</v>
      </c>
      <c r="E32" s="43">
        <v>17</v>
      </c>
      <c r="F32" s="43">
        <v>4</v>
      </c>
      <c r="G32" s="43">
        <v>271</v>
      </c>
      <c r="H32" s="53">
        <v>31</v>
      </c>
      <c r="I32" s="80">
        <f t="shared" si="0"/>
        <v>240</v>
      </c>
      <c r="J32" s="81"/>
      <c r="K32" s="37">
        <v>18528.900000000001</v>
      </c>
      <c r="L32" s="37">
        <v>8615.7000000000007</v>
      </c>
      <c r="M32" s="49">
        <v>1709.8</v>
      </c>
      <c r="N32" s="52">
        <f t="shared" si="1"/>
        <v>6905.9000000000005</v>
      </c>
      <c r="O32" s="54">
        <v>776</v>
      </c>
      <c r="P32" s="10"/>
      <c r="Q32" s="35"/>
      <c r="R32" s="84"/>
      <c r="S32" s="84" t="s">
        <v>91</v>
      </c>
      <c r="T32" s="84"/>
      <c r="U32" s="84">
        <v>8</v>
      </c>
      <c r="V32" s="84" t="s">
        <v>107</v>
      </c>
      <c r="W32" s="63" t="s">
        <v>54</v>
      </c>
      <c r="X32" s="84"/>
      <c r="Y32" s="84"/>
      <c r="Z32" s="85"/>
      <c r="AA32" s="84"/>
      <c r="AB32" s="84"/>
      <c r="AC32" s="85"/>
      <c r="AD32" s="84"/>
      <c r="AE32" s="84"/>
      <c r="AF32" s="85"/>
      <c r="AG32" s="84"/>
      <c r="AH32" s="84"/>
      <c r="AI32" s="85"/>
      <c r="AJ32" s="33"/>
      <c r="AK32" s="33"/>
      <c r="AL32" s="33"/>
      <c r="AM32" s="84"/>
      <c r="AN32" s="84"/>
      <c r="AO32" s="85"/>
      <c r="AP32" s="10"/>
      <c r="AQ32" s="10"/>
      <c r="AR32" s="10"/>
      <c r="AS32" s="10"/>
      <c r="AT32" s="10"/>
      <c r="AU32" s="10"/>
      <c r="AV32" s="10"/>
      <c r="AW32" s="10"/>
      <c r="AX32" s="10"/>
      <c r="AY32" s="84">
        <v>1958603.71</v>
      </c>
      <c r="AZ32" s="84">
        <v>447680.84</v>
      </c>
      <c r="BA32" s="84">
        <v>30386337.550000001</v>
      </c>
      <c r="BB32" s="33"/>
      <c r="BC32" s="33"/>
      <c r="BD32" s="33"/>
      <c r="BE32" s="84">
        <v>30386337.550000001</v>
      </c>
      <c r="BF32" s="3"/>
      <c r="BG32" s="36"/>
      <c r="BH32" s="36"/>
    </row>
    <row r="33" spans="1:60" ht="15.75" customHeight="1" x14ac:dyDescent="0.25">
      <c r="A33" s="32">
        <f t="shared" si="2"/>
        <v>21</v>
      </c>
      <c r="B33" s="29" t="s">
        <v>81</v>
      </c>
      <c r="C33" s="46">
        <v>1956</v>
      </c>
      <c r="D33" s="47" t="s">
        <v>46</v>
      </c>
      <c r="E33" s="43">
        <v>2</v>
      </c>
      <c r="F33" s="43">
        <v>2</v>
      </c>
      <c r="G33" s="43">
        <v>12</v>
      </c>
      <c r="H33" s="53">
        <v>7</v>
      </c>
      <c r="I33" s="80">
        <f t="shared" si="0"/>
        <v>5</v>
      </c>
      <c r="J33" s="81"/>
      <c r="K33" s="37">
        <v>1019.4</v>
      </c>
      <c r="L33" s="37">
        <v>498.4</v>
      </c>
      <c r="M33" s="55">
        <v>359</v>
      </c>
      <c r="N33" s="52">
        <f t="shared" si="1"/>
        <v>139.39999999999998</v>
      </c>
      <c r="O33" s="54">
        <v>42</v>
      </c>
      <c r="P33" s="10"/>
      <c r="Q33" s="35"/>
      <c r="R33" s="84"/>
      <c r="S33" s="84" t="s">
        <v>91</v>
      </c>
      <c r="T33" s="84"/>
      <c r="U33" s="84"/>
      <c r="V33" s="84" t="s">
        <v>91</v>
      </c>
      <c r="W33" s="63"/>
      <c r="X33" s="84">
        <v>2315</v>
      </c>
      <c r="Y33" s="84">
        <v>4196189.95</v>
      </c>
      <c r="Z33" s="85">
        <v>43830</v>
      </c>
      <c r="AA33" s="84"/>
      <c r="AB33" s="84"/>
      <c r="AC33" s="85"/>
      <c r="AD33" s="84">
        <v>820</v>
      </c>
      <c r="AE33" s="84">
        <v>103238</v>
      </c>
      <c r="AF33" s="85">
        <v>43830</v>
      </c>
      <c r="AG33" s="84"/>
      <c r="AH33" s="84"/>
      <c r="AI33" s="85"/>
      <c r="AJ33" s="33"/>
      <c r="AK33" s="33"/>
      <c r="AL33" s="33"/>
      <c r="AM33" s="84"/>
      <c r="AN33" s="84"/>
      <c r="AO33" s="85"/>
      <c r="AP33" s="10"/>
      <c r="AQ33" s="10"/>
      <c r="AR33" s="10"/>
      <c r="AS33" s="10"/>
      <c r="AT33" s="10"/>
      <c r="AU33" s="10"/>
      <c r="AV33" s="10"/>
      <c r="AW33" s="10"/>
      <c r="AX33" s="10"/>
      <c r="AY33" s="84">
        <v>300959.96000000002</v>
      </c>
      <c r="AZ33" s="84">
        <v>68790.850000000006</v>
      </c>
      <c r="BA33" s="84">
        <v>4669178.76</v>
      </c>
      <c r="BB33" s="33"/>
      <c r="BC33" s="33"/>
      <c r="BD33" s="33"/>
      <c r="BE33" s="84">
        <v>4669178.76</v>
      </c>
      <c r="BF33" s="3"/>
      <c r="BG33" s="36"/>
      <c r="BH33" s="36"/>
    </row>
    <row r="34" spans="1:60" x14ac:dyDescent="0.25">
      <c r="A34" s="32">
        <f t="shared" si="2"/>
        <v>22</v>
      </c>
      <c r="B34" s="29" t="s">
        <v>82</v>
      </c>
      <c r="C34" s="44">
        <v>1978</v>
      </c>
      <c r="D34" s="38" t="s">
        <v>46</v>
      </c>
      <c r="E34" s="41">
        <v>9</v>
      </c>
      <c r="F34" s="41">
        <v>2</v>
      </c>
      <c r="G34" s="41">
        <v>126</v>
      </c>
      <c r="H34" s="53">
        <v>26</v>
      </c>
      <c r="I34" s="80">
        <f t="shared" ref="I34:I39" si="3">G34-H34</f>
        <v>100</v>
      </c>
      <c r="J34" s="81"/>
      <c r="K34" s="60">
        <v>8856.2999999999993</v>
      </c>
      <c r="L34" s="60">
        <v>5534</v>
      </c>
      <c r="M34" s="49">
        <v>618.4</v>
      </c>
      <c r="N34" s="52">
        <f t="shared" si="1"/>
        <v>4915.6000000000004</v>
      </c>
      <c r="O34" s="54">
        <v>234</v>
      </c>
      <c r="P34" s="10"/>
      <c r="Q34" s="35"/>
      <c r="R34" s="84">
        <v>14651.2</v>
      </c>
      <c r="S34" s="84" t="s">
        <v>101</v>
      </c>
      <c r="T34" s="85">
        <v>43830</v>
      </c>
      <c r="U34" s="84"/>
      <c r="V34" s="84" t="s">
        <v>91</v>
      </c>
      <c r="W34" s="33"/>
      <c r="X34" s="84"/>
      <c r="Y34" s="84"/>
      <c r="Z34" s="85"/>
      <c r="AA34" s="84"/>
      <c r="AB34" s="84"/>
      <c r="AC34" s="85"/>
      <c r="AD34" s="84"/>
      <c r="AE34" s="84"/>
      <c r="AF34" s="85"/>
      <c r="AG34" s="84"/>
      <c r="AH34" s="84"/>
      <c r="AI34" s="85"/>
      <c r="AJ34" s="33"/>
      <c r="AK34" s="33"/>
      <c r="AL34" s="33"/>
      <c r="AM34" s="84"/>
      <c r="AN34" s="84"/>
      <c r="AO34" s="85"/>
      <c r="AP34" s="10"/>
      <c r="AQ34" s="10"/>
      <c r="AR34" s="10"/>
      <c r="AS34" s="10"/>
      <c r="AT34" s="10"/>
      <c r="AU34" s="10"/>
      <c r="AV34" s="10"/>
      <c r="AW34" s="10"/>
      <c r="AX34" s="10"/>
      <c r="AY34" s="84">
        <v>503330.83</v>
      </c>
      <c r="AZ34" s="84">
        <v>115047.03999999999</v>
      </c>
      <c r="BA34" s="84">
        <v>7808818.3200000003</v>
      </c>
      <c r="BB34" s="33"/>
      <c r="BC34" s="33"/>
      <c r="BD34" s="33"/>
      <c r="BE34" s="84">
        <v>7808818.3200000003</v>
      </c>
      <c r="BF34" s="3"/>
      <c r="BG34" s="36"/>
      <c r="BH34" s="36"/>
    </row>
    <row r="35" spans="1:60" x14ac:dyDescent="0.25">
      <c r="A35" s="32">
        <f t="shared" si="2"/>
        <v>23</v>
      </c>
      <c r="B35" s="29" t="s">
        <v>71</v>
      </c>
      <c r="C35" s="44">
        <v>1969</v>
      </c>
      <c r="D35" s="38" t="s">
        <v>52</v>
      </c>
      <c r="E35" s="41">
        <v>5</v>
      </c>
      <c r="F35" s="41">
        <v>4</v>
      </c>
      <c r="G35" s="41">
        <v>60</v>
      </c>
      <c r="H35" s="53">
        <v>14</v>
      </c>
      <c r="I35" s="80">
        <f t="shared" si="3"/>
        <v>46</v>
      </c>
      <c r="J35" s="81"/>
      <c r="K35" s="60">
        <v>3522.7</v>
      </c>
      <c r="L35" s="60">
        <v>2627.8</v>
      </c>
      <c r="M35" s="49">
        <v>402.7</v>
      </c>
      <c r="N35" s="52">
        <f t="shared" ref="N35:N39" si="4">L35-M35</f>
        <v>2225.1000000000004</v>
      </c>
      <c r="O35" s="54">
        <v>120</v>
      </c>
      <c r="P35" s="10"/>
      <c r="Q35" s="35"/>
      <c r="R35" s="84"/>
      <c r="S35" s="84" t="s">
        <v>91</v>
      </c>
      <c r="T35" s="84"/>
      <c r="U35" s="84"/>
      <c r="V35" s="84" t="s">
        <v>91</v>
      </c>
      <c r="W35" s="33"/>
      <c r="X35" s="84">
        <v>1017.6</v>
      </c>
      <c r="Y35" s="84">
        <v>4043350.45</v>
      </c>
      <c r="Z35" s="85">
        <v>43830</v>
      </c>
      <c r="AA35" s="84"/>
      <c r="AB35" s="84"/>
      <c r="AC35" s="85"/>
      <c r="AD35" s="84">
        <v>9311.4</v>
      </c>
      <c r="AE35" s="84">
        <v>8289182.75</v>
      </c>
      <c r="AF35" s="85">
        <v>43830</v>
      </c>
      <c r="AG35" s="84">
        <v>183</v>
      </c>
      <c r="AH35" s="84">
        <v>449012.46</v>
      </c>
      <c r="AI35" s="85">
        <v>43830</v>
      </c>
      <c r="AJ35" s="33"/>
      <c r="AK35" s="33"/>
      <c r="AL35" s="33"/>
      <c r="AM35" s="84"/>
      <c r="AN35" s="84"/>
      <c r="AO35" s="85"/>
      <c r="AP35" s="10"/>
      <c r="AQ35" s="10"/>
      <c r="AR35" s="10"/>
      <c r="AS35" s="10"/>
      <c r="AT35" s="10"/>
      <c r="AU35" s="10"/>
      <c r="AV35" s="10"/>
      <c r="AW35" s="10"/>
      <c r="AX35" s="10"/>
      <c r="AY35" s="84">
        <v>894708.2</v>
      </c>
      <c r="AZ35" s="84">
        <v>204504.73</v>
      </c>
      <c r="BA35" s="84">
        <v>13880758.59</v>
      </c>
      <c r="BB35" s="33"/>
      <c r="BC35" s="33"/>
      <c r="BD35" s="33"/>
      <c r="BE35" s="84">
        <v>13880758.59</v>
      </c>
      <c r="BF35" s="3"/>
      <c r="BG35" s="36"/>
      <c r="BH35" s="36"/>
    </row>
    <row r="36" spans="1:60" x14ac:dyDescent="0.25">
      <c r="A36" s="32">
        <f t="shared" si="2"/>
        <v>24</v>
      </c>
      <c r="B36" s="29" t="s">
        <v>72</v>
      </c>
      <c r="C36" s="44">
        <v>1979</v>
      </c>
      <c r="D36" s="38" t="s">
        <v>47</v>
      </c>
      <c r="E36" s="41">
        <v>5</v>
      </c>
      <c r="F36" s="41">
        <v>4</v>
      </c>
      <c r="G36" s="41">
        <v>58</v>
      </c>
      <c r="H36" s="53">
        <v>10</v>
      </c>
      <c r="I36" s="80">
        <f t="shared" si="3"/>
        <v>48</v>
      </c>
      <c r="J36" s="81"/>
      <c r="K36" s="60">
        <v>3480.6</v>
      </c>
      <c r="L36" s="60">
        <v>2527.6</v>
      </c>
      <c r="M36" s="49">
        <v>463.2</v>
      </c>
      <c r="N36" s="52">
        <f t="shared" si="4"/>
        <v>2064.4</v>
      </c>
      <c r="O36" s="54">
        <v>128</v>
      </c>
      <c r="P36" s="10"/>
      <c r="Q36" s="35"/>
      <c r="R36" s="84">
        <v>3003.2</v>
      </c>
      <c r="S36" s="84" t="s">
        <v>102</v>
      </c>
      <c r="T36" s="85">
        <v>43830</v>
      </c>
      <c r="U36" s="84"/>
      <c r="V36" s="84" t="s">
        <v>91</v>
      </c>
      <c r="W36" s="33"/>
      <c r="X36" s="84">
        <v>750.8</v>
      </c>
      <c r="Y36" s="84">
        <v>3060804.17</v>
      </c>
      <c r="Z36" s="85">
        <v>43830</v>
      </c>
      <c r="AA36" s="84"/>
      <c r="AB36" s="84"/>
      <c r="AC36" s="85"/>
      <c r="AD36" s="84">
        <v>4656.8</v>
      </c>
      <c r="AE36" s="84">
        <v>4719643.51</v>
      </c>
      <c r="AF36" s="85">
        <v>43830</v>
      </c>
      <c r="AG36" s="84"/>
      <c r="AH36" s="84"/>
      <c r="AI36" s="85"/>
      <c r="AJ36" s="33"/>
      <c r="AK36" s="33"/>
      <c r="AL36" s="33"/>
      <c r="AM36" s="84"/>
      <c r="AN36" s="84"/>
      <c r="AO36" s="85"/>
      <c r="AP36" s="10"/>
      <c r="AQ36" s="10"/>
      <c r="AR36" s="10"/>
      <c r="AS36" s="10"/>
      <c r="AT36" s="10"/>
      <c r="AU36" s="10"/>
      <c r="AV36" s="10"/>
      <c r="AW36" s="10"/>
      <c r="AX36" s="10"/>
      <c r="AY36" s="84">
        <v>737219.65</v>
      </c>
      <c r="AZ36" s="84">
        <v>168507.35</v>
      </c>
      <c r="BA36" s="84">
        <v>11437436.220000001</v>
      </c>
      <c r="BB36" s="33"/>
      <c r="BC36" s="33"/>
      <c r="BD36" s="33"/>
      <c r="BE36" s="84">
        <v>11437436.220000001</v>
      </c>
      <c r="BF36" s="3"/>
      <c r="BG36" s="36"/>
      <c r="BH36" s="36"/>
    </row>
    <row r="37" spans="1:60" ht="30" x14ac:dyDescent="0.25">
      <c r="A37" s="32">
        <f t="shared" si="2"/>
        <v>25</v>
      </c>
      <c r="B37" s="29" t="s">
        <v>73</v>
      </c>
      <c r="C37" s="44">
        <v>1990</v>
      </c>
      <c r="D37" s="38" t="s">
        <v>45</v>
      </c>
      <c r="E37" s="41">
        <v>9</v>
      </c>
      <c r="F37" s="41">
        <v>1</v>
      </c>
      <c r="G37" s="41">
        <v>35</v>
      </c>
      <c r="H37" s="53">
        <v>6</v>
      </c>
      <c r="I37" s="80">
        <f t="shared" si="3"/>
        <v>29</v>
      </c>
      <c r="J37" s="81"/>
      <c r="K37" s="60">
        <v>2765</v>
      </c>
      <c r="L37" s="60">
        <v>2015.1</v>
      </c>
      <c r="M37" s="49">
        <v>399.9</v>
      </c>
      <c r="N37" s="52">
        <f t="shared" si="4"/>
        <v>1615.1999999999998</v>
      </c>
      <c r="O37" s="54">
        <v>171</v>
      </c>
      <c r="P37" s="10" t="s">
        <v>75</v>
      </c>
      <c r="Q37" s="35">
        <v>2017</v>
      </c>
      <c r="R37" s="84">
        <v>5055.2</v>
      </c>
      <c r="S37" s="84" t="s">
        <v>103</v>
      </c>
      <c r="T37" s="85">
        <v>43830</v>
      </c>
      <c r="U37" s="84"/>
      <c r="V37" s="84" t="s">
        <v>91</v>
      </c>
      <c r="W37" s="33"/>
      <c r="X37" s="84"/>
      <c r="Y37" s="84"/>
      <c r="Z37" s="85"/>
      <c r="AA37" s="84"/>
      <c r="AB37" s="84"/>
      <c r="AC37" s="85"/>
      <c r="AD37" s="84"/>
      <c r="AE37" s="84"/>
      <c r="AF37" s="85"/>
      <c r="AG37" s="84"/>
      <c r="AH37" s="84"/>
      <c r="AI37" s="85"/>
      <c r="AJ37" s="33"/>
      <c r="AK37" s="33"/>
      <c r="AL37" s="33"/>
      <c r="AM37" s="84"/>
      <c r="AN37" s="84"/>
      <c r="AO37" s="85"/>
      <c r="AP37" s="10"/>
      <c r="AQ37" s="10"/>
      <c r="AR37" s="10"/>
      <c r="AS37" s="10"/>
      <c r="AT37" s="10"/>
      <c r="AU37" s="10"/>
      <c r="AV37" s="10"/>
      <c r="AW37" s="10"/>
      <c r="AX37" s="10"/>
      <c r="AY37" s="84">
        <v>174292.7</v>
      </c>
      <c r="AZ37" s="84">
        <v>39838.33</v>
      </c>
      <c r="BA37" s="84">
        <v>2704026.72</v>
      </c>
      <c r="BB37" s="33"/>
      <c r="BC37" s="33"/>
      <c r="BD37" s="33"/>
      <c r="BE37" s="84">
        <v>2704026.72</v>
      </c>
      <c r="BF37" s="3"/>
      <c r="BG37" s="36"/>
      <c r="BH37" s="36"/>
    </row>
    <row r="38" spans="1:60" x14ac:dyDescent="0.25">
      <c r="A38" s="32">
        <f t="shared" si="2"/>
        <v>26</v>
      </c>
      <c r="B38" s="67" t="s">
        <v>74</v>
      </c>
      <c r="C38" s="68">
        <v>1982</v>
      </c>
      <c r="D38" s="69" t="s">
        <v>45</v>
      </c>
      <c r="E38" s="70">
        <v>16</v>
      </c>
      <c r="F38" s="70">
        <v>1</v>
      </c>
      <c r="G38" s="70">
        <v>109</v>
      </c>
      <c r="H38" s="71">
        <v>20</v>
      </c>
      <c r="I38" s="82">
        <f t="shared" si="3"/>
        <v>89</v>
      </c>
      <c r="J38" s="83"/>
      <c r="K38" s="73">
        <v>7738.6</v>
      </c>
      <c r="L38" s="73">
        <v>5156.8999999999996</v>
      </c>
      <c r="M38" s="74">
        <v>1024.8</v>
      </c>
      <c r="N38" s="75">
        <f t="shared" si="4"/>
        <v>4132.0999999999995</v>
      </c>
      <c r="O38" s="76">
        <v>239</v>
      </c>
      <c r="P38" s="77"/>
      <c r="Q38" s="78"/>
      <c r="R38" s="84">
        <v>14143</v>
      </c>
      <c r="S38" s="84" t="s">
        <v>104</v>
      </c>
      <c r="T38" s="85">
        <v>43830</v>
      </c>
      <c r="U38" s="84"/>
      <c r="V38" s="84" t="s">
        <v>91</v>
      </c>
      <c r="W38" s="72"/>
      <c r="X38" s="84"/>
      <c r="Y38" s="84"/>
      <c r="Z38" s="85"/>
      <c r="AA38" s="84"/>
      <c r="AB38" s="84"/>
      <c r="AC38" s="85"/>
      <c r="AD38" s="84"/>
      <c r="AE38" s="84"/>
      <c r="AF38" s="85"/>
      <c r="AG38" s="84"/>
      <c r="AH38" s="84"/>
      <c r="AI38" s="85"/>
      <c r="AJ38" s="72"/>
      <c r="AK38" s="72"/>
      <c r="AL38" s="72"/>
      <c r="AM38" s="84"/>
      <c r="AN38" s="84"/>
      <c r="AO38" s="85"/>
      <c r="AP38" s="77"/>
      <c r="AQ38" s="77"/>
      <c r="AR38" s="77"/>
      <c r="AS38" s="77"/>
      <c r="AT38" s="77"/>
      <c r="AU38" s="77"/>
      <c r="AV38" s="77"/>
      <c r="AW38" s="77"/>
      <c r="AX38" s="77"/>
      <c r="AY38" s="84">
        <v>439739.72</v>
      </c>
      <c r="AZ38" s="84">
        <v>100511.93</v>
      </c>
      <c r="BA38" s="84">
        <v>6822247.5700000003</v>
      </c>
      <c r="BB38" s="72"/>
      <c r="BC38" s="72"/>
      <c r="BD38" s="72"/>
      <c r="BE38" s="84">
        <v>6822247.5700000003</v>
      </c>
      <c r="BF38" s="3"/>
      <c r="BG38" s="36"/>
      <c r="BH38" s="36"/>
    </row>
    <row r="39" spans="1:60" ht="24.75" customHeight="1" x14ac:dyDescent="0.25">
      <c r="A39" s="32">
        <f t="shared" si="2"/>
        <v>27</v>
      </c>
      <c r="B39" s="29" t="s">
        <v>83</v>
      </c>
      <c r="C39" s="42">
        <v>1977</v>
      </c>
      <c r="D39" s="79" t="s">
        <v>45</v>
      </c>
      <c r="E39" s="42">
        <v>5</v>
      </c>
      <c r="F39" s="42">
        <v>8</v>
      </c>
      <c r="G39" s="42">
        <v>119</v>
      </c>
      <c r="H39" s="42">
        <v>16</v>
      </c>
      <c r="I39" s="81">
        <f t="shared" si="3"/>
        <v>103</v>
      </c>
      <c r="J39" s="81"/>
      <c r="K39" s="34">
        <v>7173.1</v>
      </c>
      <c r="L39" s="34">
        <v>5197.8</v>
      </c>
      <c r="M39" s="10">
        <v>720.3</v>
      </c>
      <c r="N39" s="10">
        <f t="shared" si="4"/>
        <v>4477.5</v>
      </c>
      <c r="O39" s="10">
        <v>288</v>
      </c>
      <c r="P39" s="87" t="s">
        <v>109</v>
      </c>
      <c r="Q39" s="88" t="s">
        <v>108</v>
      </c>
      <c r="R39" s="84">
        <v>4082.7</v>
      </c>
      <c r="S39" s="84" t="s">
        <v>105</v>
      </c>
      <c r="T39" s="85">
        <v>43830</v>
      </c>
      <c r="U39" s="84"/>
      <c r="V39" s="84" t="s">
        <v>91</v>
      </c>
      <c r="W39" s="33"/>
      <c r="X39" s="84"/>
      <c r="Y39" s="84"/>
      <c r="Z39" s="85"/>
      <c r="AA39" s="84"/>
      <c r="AB39" s="84"/>
      <c r="AC39" s="85"/>
      <c r="AD39" s="84"/>
      <c r="AE39" s="84"/>
      <c r="AF39" s="33"/>
      <c r="AG39" s="84"/>
      <c r="AH39" s="84"/>
      <c r="AI39" s="85"/>
      <c r="AJ39" s="33"/>
      <c r="AK39" s="33"/>
      <c r="AL39" s="33"/>
      <c r="AM39" s="84"/>
      <c r="AN39" s="84"/>
      <c r="AO39" s="85"/>
      <c r="AP39" s="10"/>
      <c r="AQ39" s="10"/>
      <c r="AR39" s="10"/>
      <c r="AS39" s="10"/>
      <c r="AT39" s="10"/>
      <c r="AU39" s="10"/>
      <c r="AV39" s="10"/>
      <c r="AW39" s="10"/>
      <c r="AX39" s="10"/>
      <c r="AY39" s="84">
        <v>171307.64</v>
      </c>
      <c r="AZ39" s="84">
        <v>39156.04</v>
      </c>
      <c r="BA39" s="84">
        <v>2657715.7200000002</v>
      </c>
      <c r="BB39" s="33"/>
      <c r="BC39" s="33"/>
      <c r="BD39" s="33"/>
      <c r="BE39" s="84">
        <v>2657715.7200000002</v>
      </c>
      <c r="BF39" s="10"/>
      <c r="BG39" s="36"/>
      <c r="BH39" s="36"/>
    </row>
    <row r="40" spans="1:60" x14ac:dyDescent="0.25">
      <c r="A40" s="31"/>
      <c r="B40" s="31"/>
      <c r="C40" s="3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9"/>
      <c r="R40" s="3"/>
      <c r="S40" s="57"/>
      <c r="T40" s="57"/>
      <c r="U40" s="6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57"/>
      <c r="AZ40" s="57"/>
      <c r="BA40" s="57"/>
      <c r="BB40" s="57"/>
      <c r="BC40" s="57"/>
      <c r="BD40" s="57"/>
      <c r="BE40" s="57"/>
      <c r="BF40" s="3"/>
      <c r="BG40" s="36"/>
      <c r="BH40" s="36"/>
    </row>
    <row r="41" spans="1:60" x14ac:dyDescent="0.25">
      <c r="A41" s="31"/>
      <c r="B41" s="31"/>
      <c r="C41" s="3"/>
      <c r="D41" s="4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7"/>
      <c r="T41" s="57"/>
      <c r="U41" s="6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57"/>
      <c r="AZ41" s="57"/>
      <c r="BA41" s="57"/>
      <c r="BB41" s="57"/>
      <c r="BC41" s="57"/>
      <c r="BD41" s="57"/>
      <c r="BE41" s="57"/>
      <c r="BF41" s="3"/>
      <c r="BG41" s="36"/>
      <c r="BH41" s="36"/>
    </row>
    <row r="42" spans="1:60" x14ac:dyDescent="0.25">
      <c r="A42" s="31"/>
      <c r="B42" s="31"/>
      <c r="C42" s="3"/>
      <c r="D42" s="4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7"/>
      <c r="T42" s="57"/>
      <c r="U42" s="6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57"/>
      <c r="AZ42" s="57"/>
      <c r="BA42" s="57"/>
      <c r="BB42" s="57"/>
      <c r="BC42" s="57"/>
      <c r="BD42" s="57"/>
      <c r="BE42" s="57"/>
      <c r="BF42" s="3"/>
      <c r="BG42" s="36"/>
      <c r="BH42" s="36"/>
    </row>
    <row r="43" spans="1:60" x14ac:dyDescent="0.25">
      <c r="A43" s="31"/>
      <c r="B43" s="31"/>
      <c r="C43" s="3"/>
      <c r="D43" s="4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7"/>
      <c r="T43" s="57"/>
      <c r="U43" s="6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57"/>
      <c r="AZ43" s="57"/>
      <c r="BA43" s="57"/>
      <c r="BB43" s="57"/>
      <c r="BC43" s="57"/>
      <c r="BD43" s="57"/>
      <c r="BE43" s="57"/>
      <c r="BF43" s="3"/>
      <c r="BG43" s="36"/>
      <c r="BH43" s="36"/>
    </row>
    <row r="44" spans="1:60" x14ac:dyDescent="0.25">
      <c r="A44" s="31"/>
      <c r="B44" s="31"/>
      <c r="C44" s="3"/>
      <c r="D44" s="3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7"/>
      <c r="T44" s="57"/>
      <c r="U44" s="66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57"/>
      <c r="AZ44" s="57"/>
      <c r="BA44" s="57"/>
      <c r="BB44" s="57"/>
      <c r="BC44" s="57"/>
      <c r="BD44" s="57"/>
      <c r="BE44" s="57"/>
      <c r="BF44" s="3"/>
      <c r="BG44" s="36"/>
      <c r="BH44" s="36"/>
    </row>
    <row r="45" spans="1:60" x14ac:dyDescent="0.25">
      <c r="A45" s="31"/>
      <c r="B45" s="31"/>
      <c r="C45" s="3"/>
      <c r="D45" s="3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7"/>
      <c r="T45" s="57"/>
      <c r="U45" s="66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57"/>
      <c r="AZ45" s="57"/>
      <c r="BA45" s="57"/>
      <c r="BB45" s="57"/>
      <c r="BC45" s="57"/>
      <c r="BD45" s="57"/>
      <c r="BE45" s="57"/>
      <c r="BF45" s="3"/>
      <c r="BG45" s="36"/>
      <c r="BH45" s="36"/>
    </row>
    <row r="46" spans="1:60" x14ac:dyDescent="0.25">
      <c r="A46" s="31"/>
      <c r="B46" s="31"/>
      <c r="C46" s="3"/>
      <c r="D46" s="3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7"/>
      <c r="T46" s="57"/>
      <c r="U46" s="66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57"/>
      <c r="AZ46" s="57"/>
      <c r="BA46" s="57"/>
      <c r="BB46" s="57"/>
      <c r="BC46" s="57"/>
      <c r="BD46" s="57"/>
      <c r="BE46" s="57"/>
      <c r="BF46" s="3"/>
      <c r="BG46" s="36"/>
      <c r="BH46" s="36"/>
    </row>
    <row r="47" spans="1:60" x14ac:dyDescent="0.25">
      <c r="A47" s="31"/>
      <c r="B47" s="31"/>
      <c r="C47" s="3"/>
      <c r="D47" s="3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7"/>
      <c r="T47" s="57"/>
      <c r="U47" s="6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57"/>
      <c r="AZ47" s="57"/>
      <c r="BA47" s="57"/>
      <c r="BB47" s="57"/>
      <c r="BC47" s="57"/>
      <c r="BD47" s="57"/>
      <c r="BE47" s="57"/>
      <c r="BF47" s="3"/>
      <c r="BG47" s="36"/>
      <c r="BH47" s="36"/>
    </row>
    <row r="48" spans="1:60" x14ac:dyDescent="0.25">
      <c r="A48" s="31"/>
      <c r="B48" s="31"/>
      <c r="C48" s="3"/>
      <c r="D48" s="3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7"/>
      <c r="T48" s="57"/>
      <c r="U48" s="6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57"/>
      <c r="AZ48" s="57"/>
      <c r="BA48" s="57"/>
      <c r="BB48" s="57"/>
      <c r="BC48" s="57"/>
      <c r="BD48" s="57"/>
      <c r="BE48" s="57"/>
      <c r="BF48" s="3"/>
      <c r="BG48" s="36"/>
      <c r="BH48" s="36"/>
    </row>
    <row r="49" spans="1:60" x14ac:dyDescent="0.25">
      <c r="A49" s="31"/>
      <c r="B49" s="31"/>
      <c r="C49" s="3"/>
      <c r="D49" s="3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7"/>
      <c r="T49" s="57"/>
      <c r="U49" s="6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57"/>
      <c r="AZ49" s="57"/>
      <c r="BA49" s="57"/>
      <c r="BB49" s="57"/>
      <c r="BC49" s="57"/>
      <c r="BD49" s="57"/>
      <c r="BE49" s="57"/>
      <c r="BF49" s="3"/>
      <c r="BG49" s="36"/>
      <c r="BH49" s="36"/>
    </row>
    <row r="50" spans="1:60" x14ac:dyDescent="0.25">
      <c r="A50" s="31"/>
      <c r="B50" s="31"/>
      <c r="C50" s="3"/>
      <c r="D50" s="3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7"/>
      <c r="T50" s="57"/>
      <c r="U50" s="6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57"/>
      <c r="AZ50" s="57"/>
      <c r="BA50" s="57"/>
      <c r="BB50" s="57"/>
      <c r="BC50" s="57"/>
      <c r="BD50" s="57"/>
      <c r="BE50" s="57"/>
      <c r="BF50" s="3"/>
      <c r="BG50" s="36"/>
      <c r="BH50" s="36"/>
    </row>
    <row r="51" spans="1:60" x14ac:dyDescent="0.25">
      <c r="A51" s="31"/>
      <c r="B51" s="31"/>
      <c r="C51" s="3"/>
      <c r="D51" s="3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7"/>
      <c r="T51" s="57"/>
      <c r="U51" s="6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57"/>
      <c r="AZ51" s="57"/>
      <c r="BA51" s="57"/>
      <c r="BB51" s="57"/>
      <c r="BC51" s="57"/>
      <c r="BD51" s="57"/>
      <c r="BE51" s="57"/>
      <c r="BF51" s="3"/>
      <c r="BG51" s="36"/>
      <c r="BH51" s="36"/>
    </row>
    <row r="52" spans="1:60" x14ac:dyDescent="0.25">
      <c r="A52" s="31"/>
      <c r="B52" s="31"/>
      <c r="C52" s="3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7"/>
      <c r="T52" s="57"/>
      <c r="U52" s="6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57"/>
      <c r="AZ52" s="57"/>
      <c r="BA52" s="57"/>
      <c r="BB52" s="57"/>
      <c r="BC52" s="57"/>
      <c r="BD52" s="57"/>
      <c r="BE52" s="57"/>
      <c r="BF52" s="3"/>
      <c r="BG52" s="36"/>
      <c r="BH52" s="36"/>
    </row>
    <row r="53" spans="1:60" x14ac:dyDescent="0.25">
      <c r="A53" s="31"/>
      <c r="B53" s="31"/>
      <c r="C53" s="3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7"/>
      <c r="T53" s="57"/>
      <c r="U53" s="6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57"/>
      <c r="AZ53" s="57"/>
      <c r="BA53" s="57"/>
      <c r="BB53" s="57"/>
      <c r="BC53" s="57"/>
      <c r="BD53" s="57"/>
      <c r="BE53" s="57"/>
      <c r="BF53" s="3"/>
      <c r="BG53" s="36"/>
      <c r="BH53" s="36"/>
    </row>
    <row r="54" spans="1:60" x14ac:dyDescent="0.25">
      <c r="A54" s="31"/>
      <c r="B54" s="31"/>
      <c r="C54" s="3"/>
      <c r="D54" s="3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7"/>
      <c r="T54" s="57"/>
      <c r="U54" s="6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57"/>
      <c r="AZ54" s="57"/>
      <c r="BA54" s="57"/>
      <c r="BB54" s="57"/>
      <c r="BC54" s="57"/>
      <c r="BD54" s="57"/>
      <c r="BE54" s="57"/>
      <c r="BF54" s="3"/>
      <c r="BG54" s="36"/>
      <c r="BH54" s="36"/>
    </row>
    <row r="55" spans="1:60" x14ac:dyDescent="0.25">
      <c r="A55" s="31"/>
      <c r="B55" s="31"/>
      <c r="C55" s="3"/>
      <c r="D55" s="3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6"/>
      <c r="T55" s="3"/>
      <c r="U55" s="62"/>
      <c r="V55" s="16"/>
      <c r="W55" s="3"/>
      <c r="X55" s="3"/>
      <c r="Y55" s="57"/>
      <c r="Z55" s="3"/>
      <c r="AA55" s="3"/>
      <c r="AB55" s="57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57"/>
      <c r="AZ55" s="57"/>
      <c r="BA55" s="57"/>
      <c r="BB55" s="57"/>
      <c r="BC55" s="57"/>
      <c r="BD55" s="57"/>
      <c r="BE55" s="57"/>
      <c r="BF55" s="3"/>
      <c r="BG55" s="36"/>
      <c r="BH55" s="36"/>
    </row>
    <row r="56" spans="1:60" x14ac:dyDescent="0.25">
      <c r="A56" s="31"/>
      <c r="B56" s="31"/>
      <c r="C56" s="3"/>
      <c r="D56" s="3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6"/>
      <c r="T56" s="3"/>
      <c r="U56" s="62"/>
      <c r="V56" s="16"/>
      <c r="W56" s="3"/>
      <c r="X56" s="3"/>
      <c r="Y56" s="57"/>
      <c r="Z56" s="3"/>
      <c r="AA56" s="3"/>
      <c r="AB56" s="57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57"/>
      <c r="AZ56" s="57"/>
      <c r="BA56" s="57"/>
      <c r="BB56" s="57"/>
      <c r="BC56" s="57"/>
      <c r="BD56" s="57"/>
      <c r="BE56" s="57"/>
      <c r="BF56" s="3"/>
      <c r="BG56" s="36"/>
      <c r="BH56" s="36"/>
    </row>
    <row r="57" spans="1:60" x14ac:dyDescent="0.25">
      <c r="A57" s="31"/>
      <c r="B57" s="31"/>
      <c r="C57" s="3"/>
      <c r="D57" s="3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6"/>
      <c r="T57" s="3"/>
      <c r="U57" s="62"/>
      <c r="V57" s="16"/>
      <c r="W57" s="3"/>
      <c r="X57" s="3"/>
      <c r="Y57" s="57"/>
      <c r="Z57" s="3"/>
      <c r="AA57" s="3"/>
      <c r="AB57" s="57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57"/>
      <c r="AZ57" s="57"/>
      <c r="BA57" s="57"/>
      <c r="BB57" s="57"/>
      <c r="BC57" s="57"/>
      <c r="BD57" s="57"/>
      <c r="BE57" s="57"/>
      <c r="BF57" s="3"/>
      <c r="BG57" s="36"/>
      <c r="BH57" s="36"/>
    </row>
    <row r="58" spans="1:60" x14ac:dyDescent="0.25">
      <c r="A58" s="31"/>
      <c r="B58" s="31"/>
      <c r="C58" s="3"/>
      <c r="D58" s="3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6"/>
      <c r="T58" s="3"/>
      <c r="U58" s="62"/>
      <c r="V58" s="16"/>
      <c r="W58" s="3"/>
      <c r="X58" s="3"/>
      <c r="Y58" s="57"/>
      <c r="Z58" s="3"/>
      <c r="AA58" s="3"/>
      <c r="AB58" s="57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57"/>
      <c r="AZ58" s="57"/>
      <c r="BA58" s="57"/>
      <c r="BB58" s="57"/>
      <c r="BC58" s="57"/>
      <c r="BD58" s="57"/>
      <c r="BE58" s="57"/>
      <c r="BF58" s="3"/>
      <c r="BG58" s="36"/>
      <c r="BH58" s="36"/>
    </row>
    <row r="59" spans="1:60" x14ac:dyDescent="0.25">
      <c r="A59" s="31"/>
      <c r="B59" s="31"/>
      <c r="C59" s="3"/>
      <c r="D59" s="3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6"/>
      <c r="T59" s="3"/>
      <c r="U59" s="62"/>
      <c r="V59" s="16"/>
      <c r="W59" s="3"/>
      <c r="X59" s="3"/>
      <c r="Y59" s="57"/>
      <c r="Z59" s="3"/>
      <c r="AA59" s="3"/>
      <c r="AB59" s="57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57"/>
      <c r="AZ59" s="57"/>
      <c r="BA59" s="57"/>
      <c r="BB59" s="57"/>
      <c r="BC59" s="57"/>
      <c r="BD59" s="57"/>
      <c r="BE59" s="57"/>
      <c r="BF59" s="3"/>
      <c r="BG59" s="36"/>
      <c r="BH59" s="36"/>
    </row>
    <row r="60" spans="1:60" x14ac:dyDescent="0.25">
      <c r="A60" s="31"/>
      <c r="B60" s="31"/>
      <c r="C60" s="3"/>
      <c r="D60" s="3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6"/>
      <c r="T60" s="3"/>
      <c r="U60" s="62"/>
      <c r="V60" s="16"/>
      <c r="W60" s="3"/>
      <c r="X60" s="3"/>
      <c r="Y60" s="57"/>
      <c r="Z60" s="3"/>
      <c r="AA60" s="3"/>
      <c r="AB60" s="57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57"/>
      <c r="AZ60" s="57"/>
      <c r="BA60" s="57"/>
      <c r="BB60" s="57"/>
      <c r="BC60" s="57"/>
      <c r="BD60" s="57"/>
      <c r="BE60" s="57"/>
      <c r="BF60" s="3"/>
      <c r="BG60" s="36"/>
      <c r="BH60" s="36"/>
    </row>
    <row r="61" spans="1:60" x14ac:dyDescent="0.25">
      <c r="A61" s="31"/>
      <c r="B61" s="31"/>
      <c r="C61" s="3"/>
      <c r="D61" s="3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6"/>
      <c r="T61" s="3"/>
      <c r="U61" s="62"/>
      <c r="V61" s="16"/>
      <c r="W61" s="3"/>
      <c r="X61" s="3"/>
      <c r="Y61" s="57"/>
      <c r="Z61" s="3"/>
      <c r="AA61" s="3"/>
      <c r="AB61" s="57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57"/>
      <c r="AZ61" s="57"/>
      <c r="BA61" s="57"/>
      <c r="BB61" s="57"/>
      <c r="BC61" s="57"/>
      <c r="BD61" s="57"/>
      <c r="BE61" s="57"/>
      <c r="BF61" s="3"/>
      <c r="BG61" s="36"/>
      <c r="BH61" s="36"/>
    </row>
    <row r="62" spans="1:60" x14ac:dyDescent="0.25">
      <c r="A62" s="31"/>
      <c r="B62" s="31"/>
      <c r="C62" s="3"/>
      <c r="D62" s="3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6"/>
      <c r="T62" s="3"/>
      <c r="U62" s="62"/>
      <c r="V62" s="16"/>
      <c r="W62" s="3"/>
      <c r="X62" s="3"/>
      <c r="Y62" s="57"/>
      <c r="Z62" s="3"/>
      <c r="AA62" s="3"/>
      <c r="AB62" s="57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57"/>
      <c r="AZ62" s="57"/>
      <c r="BA62" s="57"/>
      <c r="BB62" s="57"/>
      <c r="BC62" s="57"/>
      <c r="BD62" s="57"/>
      <c r="BE62" s="57"/>
      <c r="BF62" s="3"/>
      <c r="BG62" s="36"/>
      <c r="BH62" s="36"/>
    </row>
    <row r="63" spans="1:60" x14ac:dyDescent="0.25">
      <c r="A63" s="31"/>
      <c r="B63" s="31"/>
      <c r="C63" s="3"/>
      <c r="D63" s="3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6"/>
      <c r="T63" s="3"/>
      <c r="U63" s="62"/>
      <c r="V63" s="16"/>
      <c r="W63" s="3"/>
      <c r="X63" s="3"/>
      <c r="Y63" s="57"/>
      <c r="Z63" s="3"/>
      <c r="AA63" s="3"/>
      <c r="AB63" s="57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57"/>
      <c r="AZ63" s="57"/>
      <c r="BA63" s="57"/>
      <c r="BB63" s="57"/>
      <c r="BC63" s="57"/>
      <c r="BD63" s="57"/>
      <c r="BE63" s="57"/>
      <c r="BF63" s="3"/>
      <c r="BG63" s="36"/>
      <c r="BH63" s="36"/>
    </row>
    <row r="64" spans="1:60" x14ac:dyDescent="0.25">
      <c r="A64" s="31"/>
      <c r="B64" s="31"/>
      <c r="C64" s="3"/>
      <c r="D64" s="3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6"/>
      <c r="T64" s="3"/>
      <c r="U64" s="62"/>
      <c r="V64" s="16"/>
      <c r="W64" s="3"/>
      <c r="X64" s="3"/>
      <c r="Y64" s="57"/>
      <c r="Z64" s="3"/>
      <c r="AA64" s="3"/>
      <c r="AB64" s="57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57"/>
      <c r="AZ64" s="57"/>
      <c r="BA64" s="57"/>
      <c r="BB64" s="57"/>
      <c r="BC64" s="57"/>
      <c r="BD64" s="57"/>
      <c r="BE64" s="57"/>
      <c r="BF64" s="3"/>
      <c r="BG64" s="36"/>
      <c r="BH64" s="36"/>
    </row>
    <row r="65" spans="1:60" x14ac:dyDescent="0.25">
      <c r="A65" s="31"/>
      <c r="B65" s="31"/>
      <c r="C65" s="3"/>
      <c r="D65" s="3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6"/>
      <c r="T65" s="3"/>
      <c r="U65" s="62"/>
      <c r="V65" s="16"/>
      <c r="W65" s="3"/>
      <c r="X65" s="3"/>
      <c r="Y65" s="57"/>
      <c r="Z65" s="3"/>
      <c r="AA65" s="3"/>
      <c r="AB65" s="5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57"/>
      <c r="AZ65" s="57"/>
      <c r="BA65" s="57"/>
      <c r="BB65" s="57"/>
      <c r="BC65" s="57"/>
      <c r="BD65" s="57"/>
      <c r="BE65" s="57"/>
      <c r="BF65" s="3"/>
      <c r="BG65" s="36"/>
      <c r="BH65" s="36"/>
    </row>
    <row r="66" spans="1:60" x14ac:dyDescent="0.25">
      <c r="A66" s="31"/>
      <c r="B66" s="31"/>
      <c r="C66" s="3"/>
      <c r="D66" s="3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6"/>
      <c r="T66" s="3"/>
      <c r="U66" s="62"/>
      <c r="V66" s="16"/>
      <c r="W66" s="3"/>
      <c r="X66" s="3"/>
      <c r="Y66" s="57"/>
      <c r="Z66" s="3"/>
      <c r="AA66" s="3"/>
      <c r="AB66" s="5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57"/>
      <c r="AZ66" s="57"/>
      <c r="BA66" s="57"/>
      <c r="BB66" s="57"/>
      <c r="BC66" s="57"/>
      <c r="BD66" s="57"/>
      <c r="BE66" s="57"/>
      <c r="BF66" s="3"/>
      <c r="BG66" s="36"/>
      <c r="BH66" s="36"/>
    </row>
    <row r="67" spans="1:60" x14ac:dyDescent="0.25">
      <c r="A67" s="31"/>
      <c r="B67" s="31"/>
      <c r="C67" s="3"/>
      <c r="D67" s="3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61"/>
      <c r="V67" s="16"/>
      <c r="W67" s="3"/>
      <c r="X67" s="3"/>
      <c r="Y67" s="57"/>
      <c r="Z67" s="3"/>
      <c r="AA67" s="3"/>
      <c r="AB67" s="57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57"/>
      <c r="AZ67" s="57"/>
      <c r="BA67" s="57"/>
      <c r="BB67" s="57"/>
      <c r="BC67" s="57"/>
      <c r="BD67" s="57"/>
      <c r="BE67" s="57"/>
      <c r="BF67" s="3"/>
      <c r="BG67" s="36"/>
      <c r="BH67" s="36"/>
    </row>
    <row r="68" spans="1:60" x14ac:dyDescent="0.25">
      <c r="A68" s="31"/>
      <c r="B68" s="31"/>
      <c r="C68" s="3"/>
      <c r="D68" s="3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61"/>
      <c r="V68" s="16"/>
      <c r="W68" s="3"/>
      <c r="X68" s="3"/>
      <c r="Y68" s="57"/>
      <c r="Z68" s="3"/>
      <c r="AA68" s="3"/>
      <c r="AB68" s="5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57"/>
      <c r="AZ68" s="57"/>
      <c r="BA68" s="57"/>
      <c r="BB68" s="57"/>
      <c r="BC68" s="57"/>
      <c r="BD68" s="57"/>
      <c r="BE68" s="57"/>
      <c r="BF68" s="3"/>
      <c r="BG68" s="36"/>
      <c r="BH68" s="36"/>
    </row>
    <row r="69" spans="1:60" x14ac:dyDescent="0.25">
      <c r="A69" s="31"/>
      <c r="B69" s="31"/>
      <c r="C69" s="3"/>
      <c r="D69" s="3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61"/>
      <c r="V69" s="16"/>
      <c r="W69" s="3"/>
      <c r="X69" s="3"/>
      <c r="Y69" s="57"/>
      <c r="Z69" s="3"/>
      <c r="AA69" s="3"/>
      <c r="AB69" s="5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57"/>
      <c r="AZ69" s="57"/>
      <c r="BA69" s="57"/>
      <c r="BB69" s="57"/>
      <c r="BC69" s="57"/>
      <c r="BD69" s="57"/>
      <c r="BE69" s="57"/>
      <c r="BF69" s="3"/>
      <c r="BG69" s="36"/>
      <c r="BH69" s="36"/>
    </row>
    <row r="70" spans="1:60" x14ac:dyDescent="0.25">
      <c r="A70" s="31"/>
      <c r="B70" s="31"/>
      <c r="C70" s="3"/>
      <c r="D70" s="3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61"/>
      <c r="V70" s="16"/>
      <c r="W70" s="3"/>
      <c r="X70" s="3"/>
      <c r="Y70" s="57"/>
      <c r="Z70" s="3"/>
      <c r="AA70" s="3"/>
      <c r="AB70" s="5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57"/>
      <c r="AZ70" s="57"/>
      <c r="BA70" s="57"/>
      <c r="BB70" s="57"/>
      <c r="BC70" s="57"/>
      <c r="BD70" s="57"/>
      <c r="BE70" s="57"/>
      <c r="BF70" s="3"/>
      <c r="BG70" s="36"/>
      <c r="BH70" s="36"/>
    </row>
    <row r="71" spans="1:60" x14ac:dyDescent="0.25">
      <c r="A71" s="31"/>
      <c r="B71" s="31"/>
      <c r="C71" s="3"/>
      <c r="D71" s="3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61"/>
      <c r="V71" s="16"/>
      <c r="W71" s="3"/>
      <c r="X71" s="3"/>
      <c r="Y71" s="57"/>
      <c r="Z71" s="3"/>
      <c r="AA71" s="3"/>
      <c r="AB71" s="57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57"/>
      <c r="AZ71" s="57"/>
      <c r="BA71" s="57"/>
      <c r="BB71" s="57"/>
      <c r="BC71" s="57"/>
      <c r="BD71" s="57"/>
      <c r="BE71" s="57"/>
      <c r="BF71" s="3"/>
      <c r="BG71" s="36"/>
      <c r="BH71" s="36"/>
    </row>
    <row r="72" spans="1:60" x14ac:dyDescent="0.25">
      <c r="A72" s="31"/>
      <c r="B72" s="31"/>
      <c r="C72" s="3"/>
      <c r="D72" s="3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61"/>
      <c r="V72" s="16"/>
      <c r="W72" s="3"/>
      <c r="X72" s="3"/>
      <c r="Y72" s="57"/>
      <c r="Z72" s="3"/>
      <c r="AA72" s="3"/>
      <c r="AB72" s="57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57"/>
      <c r="AZ72" s="57"/>
      <c r="BA72" s="57"/>
      <c r="BB72" s="57"/>
      <c r="BC72" s="57"/>
      <c r="BD72" s="57"/>
      <c r="BE72" s="57"/>
      <c r="BF72" s="3"/>
      <c r="BG72" s="36"/>
      <c r="BH72" s="36"/>
    </row>
    <row r="73" spans="1:60" x14ac:dyDescent="0.25">
      <c r="A73" s="31"/>
      <c r="B73" s="31"/>
      <c r="C73" s="3"/>
      <c r="D73" s="3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61"/>
      <c r="V73" s="16"/>
      <c r="W73" s="3"/>
      <c r="X73" s="3"/>
      <c r="Y73" s="57"/>
      <c r="Z73" s="3"/>
      <c r="AA73" s="3"/>
      <c r="AB73" s="57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57"/>
      <c r="AZ73" s="57"/>
      <c r="BA73" s="57"/>
      <c r="BB73" s="57"/>
      <c r="BC73" s="57"/>
      <c r="BD73" s="57"/>
      <c r="BE73" s="57"/>
      <c r="BF73" s="3"/>
      <c r="BG73" s="36"/>
      <c r="BH73" s="36"/>
    </row>
    <row r="74" spans="1:60" x14ac:dyDescent="0.25">
      <c r="A74" s="31"/>
      <c r="B74" s="31"/>
      <c r="C74" s="3"/>
      <c r="D74" s="3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61"/>
      <c r="V74" s="16"/>
      <c r="W74" s="3"/>
      <c r="X74" s="3"/>
      <c r="Y74" s="57"/>
      <c r="Z74" s="3"/>
      <c r="AA74" s="3"/>
      <c r="AB74" s="57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57"/>
      <c r="AZ74" s="57"/>
      <c r="BA74" s="57"/>
      <c r="BB74" s="57"/>
      <c r="BC74" s="57"/>
      <c r="BD74" s="57"/>
      <c r="BE74" s="57"/>
      <c r="BF74" s="3"/>
      <c r="BG74" s="36"/>
      <c r="BH74" s="36"/>
    </row>
    <row r="75" spans="1:60" x14ac:dyDescent="0.25">
      <c r="A75" s="31"/>
      <c r="B75" s="31"/>
      <c r="C75" s="3"/>
      <c r="D75" s="3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61"/>
      <c r="V75" s="16"/>
      <c r="W75" s="3"/>
      <c r="X75" s="3"/>
      <c r="Y75" s="57"/>
      <c r="Z75" s="3"/>
      <c r="AA75" s="3"/>
      <c r="AB75" s="57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57"/>
      <c r="AZ75" s="57"/>
      <c r="BA75" s="57"/>
      <c r="BB75" s="57"/>
      <c r="BC75" s="57"/>
      <c r="BD75" s="57"/>
      <c r="BE75" s="57"/>
      <c r="BF75" s="3"/>
      <c r="BG75" s="36"/>
      <c r="BH75" s="36"/>
    </row>
    <row r="76" spans="1:60" x14ac:dyDescent="0.25">
      <c r="A76" s="31"/>
      <c r="B76" s="31"/>
      <c r="C76" s="3"/>
      <c r="D76" s="3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61"/>
      <c r="V76" s="16"/>
      <c r="W76" s="3"/>
      <c r="X76" s="3"/>
      <c r="Y76" s="57"/>
      <c r="Z76" s="3"/>
      <c r="AA76" s="3"/>
      <c r="AB76" s="57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7"/>
      <c r="AZ76" s="57"/>
      <c r="BA76" s="57"/>
      <c r="BB76" s="57"/>
      <c r="BC76" s="57"/>
      <c r="BD76" s="57"/>
      <c r="BE76" s="57"/>
      <c r="BF76" s="3"/>
      <c r="BG76" s="36"/>
      <c r="BH76" s="36"/>
    </row>
    <row r="77" spans="1:60" x14ac:dyDescent="0.25">
      <c r="A77" s="31"/>
      <c r="B77" s="31"/>
      <c r="C77" s="3"/>
      <c r="D77" s="3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61"/>
      <c r="V77" s="16"/>
      <c r="W77" s="3"/>
      <c r="X77" s="3"/>
      <c r="Y77" s="57"/>
      <c r="Z77" s="3"/>
      <c r="AA77" s="3"/>
      <c r="AB77" s="57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57"/>
      <c r="AZ77" s="57"/>
      <c r="BA77" s="57"/>
      <c r="BB77" s="57"/>
      <c r="BC77" s="57"/>
      <c r="BD77" s="57"/>
      <c r="BE77" s="57"/>
      <c r="BF77" s="3"/>
      <c r="BG77" s="36"/>
      <c r="BH77" s="36"/>
    </row>
    <row r="78" spans="1:60" x14ac:dyDescent="0.25">
      <c r="A78" s="31"/>
      <c r="B78" s="31"/>
      <c r="C78" s="3"/>
      <c r="D78" s="3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6"/>
      <c r="W78" s="3"/>
      <c r="X78" s="3"/>
      <c r="Y78" s="57"/>
      <c r="Z78" s="3"/>
      <c r="AA78" s="3"/>
      <c r="AB78" s="57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57"/>
      <c r="AZ78" s="57"/>
      <c r="BA78" s="57"/>
      <c r="BB78" s="57"/>
      <c r="BC78" s="57"/>
      <c r="BD78" s="57"/>
      <c r="BE78" s="57"/>
      <c r="BF78" s="3"/>
      <c r="BG78" s="36"/>
      <c r="BH78" s="36"/>
    </row>
    <row r="79" spans="1:60" x14ac:dyDescent="0.25">
      <c r="A79" s="31"/>
      <c r="B79" s="3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6"/>
      <c r="W79" s="3"/>
      <c r="X79" s="3"/>
      <c r="Y79" s="57"/>
      <c r="Z79" s="3"/>
      <c r="AA79" s="3"/>
      <c r="AB79" s="5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57"/>
      <c r="AZ79" s="57"/>
      <c r="BA79" s="57"/>
      <c r="BB79" s="57"/>
      <c r="BC79" s="57"/>
      <c r="BD79" s="57"/>
      <c r="BE79" s="57"/>
      <c r="BF79" s="3"/>
      <c r="BG79" s="36"/>
      <c r="BH79" s="36"/>
    </row>
    <row r="80" spans="1:60" x14ac:dyDescent="0.25">
      <c r="A80" s="31"/>
      <c r="B80" s="3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6"/>
      <c r="W80" s="3"/>
      <c r="X80" s="3"/>
      <c r="Y80" s="57"/>
      <c r="Z80" s="3"/>
      <c r="AA80" s="3"/>
      <c r="AB80" s="5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57"/>
      <c r="AZ80" s="57"/>
      <c r="BA80" s="57"/>
      <c r="BB80" s="57"/>
      <c r="BC80" s="57"/>
      <c r="BD80" s="57"/>
      <c r="BE80" s="57"/>
      <c r="BF80" s="3"/>
      <c r="BG80" s="36"/>
      <c r="BH80" s="36"/>
    </row>
    <row r="81" spans="3:60" x14ac:dyDescent="0.2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64"/>
      <c r="Z81" s="36"/>
      <c r="AA81" s="36"/>
      <c r="AB81" s="64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64"/>
      <c r="AZ81" s="64"/>
      <c r="BA81" s="64"/>
      <c r="BB81" s="64"/>
      <c r="BC81" s="64"/>
      <c r="BD81" s="64"/>
      <c r="BE81" s="64"/>
      <c r="BF81" s="36"/>
      <c r="BG81" s="36"/>
      <c r="BH81" s="36"/>
    </row>
    <row r="82" spans="3:60" x14ac:dyDescent="0.2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64"/>
      <c r="Z82" s="36"/>
      <c r="AA82" s="36"/>
      <c r="AB82" s="64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64"/>
      <c r="AZ82" s="64"/>
      <c r="BA82" s="64"/>
      <c r="BB82" s="64"/>
      <c r="BC82" s="64"/>
      <c r="BD82" s="64"/>
      <c r="BE82" s="64"/>
      <c r="BF82" s="36"/>
      <c r="BG82" s="36"/>
      <c r="BH82" s="36"/>
    </row>
    <row r="83" spans="3:60" x14ac:dyDescent="0.2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64"/>
      <c r="AZ83" s="64"/>
      <c r="BA83" s="64"/>
      <c r="BB83" s="64"/>
      <c r="BC83" s="64"/>
      <c r="BD83" s="64"/>
      <c r="BE83" s="64"/>
      <c r="BF83" s="36"/>
      <c r="BG83" s="36"/>
      <c r="BH83" s="36"/>
    </row>
    <row r="84" spans="3:60" x14ac:dyDescent="0.2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64"/>
      <c r="AZ84" s="64"/>
      <c r="BA84" s="64"/>
      <c r="BB84" s="64"/>
      <c r="BC84" s="64"/>
      <c r="BD84" s="64"/>
      <c r="BE84" s="64"/>
      <c r="BF84" s="36"/>
      <c r="BG84" s="36"/>
      <c r="BH84" s="36"/>
    </row>
    <row r="85" spans="3:60" x14ac:dyDescent="0.2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</row>
    <row r="86" spans="3:60" x14ac:dyDescent="0.2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</row>
    <row r="87" spans="3:60" x14ac:dyDescent="0.2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</row>
    <row r="88" spans="3:60" x14ac:dyDescent="0.2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</row>
  </sheetData>
  <mergeCells count="39">
    <mergeCell ref="BA1:BE1"/>
    <mergeCell ref="A12:B12"/>
    <mergeCell ref="AV8:AX9"/>
    <mergeCell ref="AY8:AY9"/>
    <mergeCell ref="AZ8:AZ9"/>
    <mergeCell ref="A7:A9"/>
    <mergeCell ref="B7:B9"/>
    <mergeCell ref="C7:C9"/>
    <mergeCell ref="D7:D9"/>
    <mergeCell ref="E7:E9"/>
    <mergeCell ref="G8:G9"/>
    <mergeCell ref="H8:J8"/>
    <mergeCell ref="R7:AL7"/>
    <mergeCell ref="R8:T9"/>
    <mergeCell ref="BA2:BE5"/>
    <mergeCell ref="BA7:BE7"/>
    <mergeCell ref="BA8:BA9"/>
    <mergeCell ref="BB8:BE8"/>
    <mergeCell ref="O7:O9"/>
    <mergeCell ref="P7:P9"/>
    <mergeCell ref="Q7:Q9"/>
    <mergeCell ref="AM8:AO9"/>
    <mergeCell ref="AP8:AR9"/>
    <mergeCell ref="AS8:AU9"/>
    <mergeCell ref="AJ8:AL9"/>
    <mergeCell ref="AG8:AI9"/>
    <mergeCell ref="AM7:AZ7"/>
    <mergeCell ref="B6:AD6"/>
    <mergeCell ref="U8:W9"/>
    <mergeCell ref="X8:Z9"/>
    <mergeCell ref="AA8:AC9"/>
    <mergeCell ref="AD8:AF9"/>
    <mergeCell ref="F7:F9"/>
    <mergeCell ref="M8:M9"/>
    <mergeCell ref="G7:J7"/>
    <mergeCell ref="L7:N7"/>
    <mergeCell ref="L8:L9"/>
    <mergeCell ref="K7:K9"/>
    <mergeCell ref="N8:N9"/>
  </mergeCells>
  <pageMargins left="3.937007874015748E-2" right="3.937007874015748E-2" top="0.74803149606299213" bottom="0.74803149606299213" header="0.31496062992125984" footer="0.31496062992125984"/>
  <pageSetup paperSize="9" scale="87" fitToHeight="0" orientation="portrait" r:id="rId1"/>
  <colBreaks count="1" manualBreakCount="1">
    <brk id="4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Чернышева Татьяна Михайловна</cp:lastModifiedBy>
  <cp:lastPrinted>2019-01-22T07:53:23Z</cp:lastPrinted>
  <dcterms:created xsi:type="dcterms:W3CDTF">2017-02-13T07:26:00Z</dcterms:created>
  <dcterms:modified xsi:type="dcterms:W3CDTF">2019-02-06T14:31:01Z</dcterms:modified>
</cp:coreProperties>
</file>